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C Biológicas - Licenciatura" sheetId="1" r:id="rId1"/>
    <sheet name="C Biol Bacharelado" sheetId="2" r:id="rId2"/>
    <sheet name="C Computação" sheetId="3" r:id="rId3"/>
    <sheet name="Direito" sheetId="4" r:id="rId4"/>
    <sheet name="Enfermagem" sheetId="5" r:id="rId5"/>
    <sheet name="Engenharia Ambiental " sheetId="6" r:id="rId6"/>
    <sheet name="Engenharia Física" sheetId="7" r:id="rId7"/>
    <sheet name="Física" sheetId="8" r:id="rId8"/>
    <sheet name="Letras-Espanhol" sheetId="9" r:id="rId9"/>
    <sheet name="Letras-Inglês" sheetId="10" r:id="rId10"/>
    <sheet name="Pedagogia" sheetId="11" r:id="rId11"/>
    <sheet name="Matemática" sheetId="12" r:id="rId12"/>
    <sheet name="Química" sheetId="13" r:id="rId13"/>
    <sheet name="Química Industrial" sheetId="14" r:id="rId14"/>
    <sheet name="Sist. Informação" sheetId="15" r:id="rId15"/>
    <sheet name="Turismo" sheetId="16" r:id="rId16"/>
    <sheet name="Cód MSRH" sheetId="17" r:id="rId17"/>
    <sheet name="Planilha18" sheetId="18" r:id="rId18"/>
    <sheet name="Planilha19" sheetId="19" r:id="rId19"/>
    <sheet name="Planilha20" sheetId="20" r:id="rId20"/>
    <sheet name="Planilha21" sheetId="21" r:id="rId21"/>
    <sheet name="Planilha22" sheetId="22" r:id="rId22"/>
    <sheet name="Planilha23" sheetId="23" r:id="rId23"/>
    <sheet name="Planilha24" sheetId="24" r:id="rId24"/>
    <sheet name="Planilha25" sheetId="25" r:id="rId25"/>
    <sheet name="Planilha26" sheetId="26" r:id="rId26"/>
    <sheet name="Planilha27" sheetId="27" r:id="rId27"/>
    <sheet name="Planilha28" sheetId="28" r:id="rId28"/>
    <sheet name="Planilha29" sheetId="29" r:id="rId29"/>
  </sheets>
  <externalReferences>
    <externalReference r:id="rId32"/>
  </externalReferences>
  <definedNames>
    <definedName name="_xlnm.Print_Area" localSheetId="1">'C Biol Bacharelado'!$A$1:$M$70</definedName>
    <definedName name="_xlnm.Print_Area" localSheetId="0">'C Biológicas - Licenciatura'!$A$1:$O$79</definedName>
    <definedName name="_xlnm.Print_Area" localSheetId="2">'C Computação'!$A$1:$M$60</definedName>
    <definedName name="_xlnm.Print_Area" localSheetId="16">'Cód MSRH'!$A$1:$B$2407</definedName>
    <definedName name="_xlnm.Print_Area" localSheetId="3">'Direito'!$A$1:$M$83</definedName>
    <definedName name="_xlnm.Print_Area" localSheetId="4">'Enfermagem'!$A$1:$O$103</definedName>
    <definedName name="_xlnm.Print_Area" localSheetId="5">'Engenharia Ambiental '!$A$1:$M$116</definedName>
    <definedName name="_xlnm.Print_Area" localSheetId="8">'Letras-Espanhol'!$A$1:$M$64</definedName>
    <definedName name="_xlnm.Print_Area" localSheetId="9">'Letras-Inglês'!$A$1:$M$64</definedName>
    <definedName name="_xlnm.Print_Area" localSheetId="11">'Matemática'!$A$1:$M$56</definedName>
    <definedName name="_xlnm.Print_Area" localSheetId="10">'Pedagogia'!$A$1:$L$103</definedName>
    <definedName name="_xlnm.Print_Area" localSheetId="12">'Química'!$A$1:$M$74</definedName>
    <definedName name="_xlnm.Print_Area" localSheetId="13">'Química Industrial'!$A$1:$M$81</definedName>
    <definedName name="_xlnm.Print_Area" localSheetId="14">'Sist. Informação'!$A$1:$M$60</definedName>
    <definedName name="_xlnm.Print_Area" localSheetId="15">'Turismo'!$A$1:$N$57</definedName>
    <definedName name="Excel_BuiltIn_Print_Area" localSheetId="0">'C Biológicas - Licenciatura'!$A$4:$O$116</definedName>
    <definedName name="Excel_BuiltIn_Print_Area" localSheetId="1">'C Biol Bacharelado'!$A$7:$N$44</definedName>
    <definedName name="Excel_BuiltIn_Print_Area" localSheetId="2">'C Computação'!$A$4:$K$60</definedName>
    <definedName name="Excel_BuiltIn_Print_Area" localSheetId="3">'Direito'!$A$14:$N$85</definedName>
    <definedName name="Excel_BuiltIn_Print_Area" localSheetId="4">'Enfermagem'!$A$71:$N$104</definedName>
    <definedName name="Excel_BuiltIn_Print_Area" localSheetId="5">'Engenharia Ambiental '!$A$27:$L$115</definedName>
    <definedName name="Excel_BuiltIn_Print_Area" localSheetId="6">'Engenharia Física'!$A$5:$L$104</definedName>
    <definedName name="Excel_BuiltIn_Print_Area" localSheetId="7">'Física'!$A$6:$N$61</definedName>
    <definedName name="Excel_BuiltIn_Print_Area" localSheetId="8">'Letras-Espanhol'!$A$5:$N$65</definedName>
    <definedName name="Excel_BuiltIn_Print_Area" localSheetId="9">'Letras-Inglês'!$A$6:$N$63</definedName>
    <definedName name="Excel_BuiltIn_Print_Area" localSheetId="10">'Pedagogia'!$A$5:$N$79</definedName>
    <definedName name="Excel_BuiltIn__FilterDatabase" localSheetId="10">'Pedagogia'!$O$4:$O$101</definedName>
    <definedName name="Excel_BuiltIn_Print_Area" localSheetId="11">'Matemática'!$A$5:$N$56</definedName>
    <definedName name="Excel_BuiltIn_Print_Area" localSheetId="12">'Química'!$A$5:$N$76</definedName>
    <definedName name="Excel_BuiltIn_Print_Area" localSheetId="13">'Química Industrial'!$A$6:$N$88</definedName>
    <definedName name="Excel_BuiltIn_Print_Area" localSheetId="14">'Sist. Informação'!$A$7:$L$63</definedName>
    <definedName name="Excel_BuiltIn_Print_Area" localSheetId="15">'Turismo'!$A$4:$O$57</definedName>
    <definedName name="Excel_BuiltIn__FilterDatabase" localSheetId="15">'Turismo'!$P$4:$P$65391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5" authorId="0">
      <text>
        <r>
          <rPr>
            <sz val="10"/>
            <rFont val="Arial"/>
            <family val="2"/>
          </rPr>
          <t>Mudança de nome e CH de acordo com e-mail recebido da Profª Sáuria em 30/01/2018.</t>
        </r>
      </text>
    </comment>
    <comment ref="B75" authorId="0">
      <text>
        <r>
          <rPr>
            <sz val="10"/>
            <rFont val="Arial"/>
            <family val="2"/>
          </rPr>
          <t>Mudou de nome (Direitos Humanos e as Relações Étnico-Raciais e de Gênero na Educação) e CH (6h) no novo projeto implantado em 2018 para a primeira série, 2ª série em 2019, 3ª série em 2020 e 4ª em 2021 (e-mail da Profª Sáuria em 30/01/2018)</t>
        </r>
      </text>
    </comment>
    <comment ref="E31" authorId="0">
      <text>
        <r>
          <rPr>
            <sz val="10"/>
            <rFont val="Arial"/>
            <family val="2"/>
          </rPr>
          <t>Mudança de CH segundo e-mail da Profª Sáuria em 30/01/2018.</t>
        </r>
      </text>
    </comment>
    <comment ref="I46" authorId="0">
      <text>
        <r>
          <rPr>
            <b/>
            <sz val="9"/>
            <color indexed="8"/>
            <rFont val="Segoe UI"/>
            <family val="2"/>
          </rPr>
          <t xml:space="preserve">JAQUELINE:
</t>
        </r>
        <r>
          <rPr>
            <sz val="9"/>
            <color indexed="8"/>
            <rFont val="Segoe UI"/>
            <family val="2"/>
          </rPr>
          <t>Coord. Adjunto segundo e-mail da Profª Claudia Cardoso no dia 16/01/2018.
Era coord. Titular de 14/05/17 a 13/05/19.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F11" authorId="0">
      <text>
        <r>
          <rPr>
            <b/>
            <sz val="9"/>
            <color indexed="8"/>
            <rFont val="Tahoma"/>
            <family val="2"/>
          </rPr>
          <t xml:space="preserve">Gustavo Franca dos Santos:
</t>
        </r>
        <r>
          <rPr>
            <sz val="9"/>
            <color indexed="8"/>
            <rFont val="Tahoma"/>
            <family val="2"/>
          </rPr>
          <t>A professora Renata Lourenço deixou a disciplina (plan. 281).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C34" authorId="0">
      <text>
        <r>
          <rPr>
            <sz val="10"/>
            <rFont val="Arial"/>
            <family val="2"/>
          </rPr>
          <t>Na planilha de lotação veio com Ch de 4h, portante semestral</t>
        </r>
      </text>
    </comment>
    <comment ref="F7" authorId="0">
      <text>
        <r>
          <rPr>
            <b/>
            <sz val="9"/>
            <color indexed="8"/>
            <rFont val="Tahoma"/>
            <family val="2"/>
          </rPr>
          <t xml:space="preserve">Gustavo Franca dos Santos:
</t>
        </r>
        <r>
          <rPr>
            <sz val="9"/>
            <color indexed="8"/>
            <rFont val="Tahoma"/>
            <family val="2"/>
          </rPr>
          <t>Deixou Provisoiamente na plan.259.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C42" authorId="0">
      <text>
        <r>
          <rPr>
            <sz val="10"/>
            <rFont val="Arial"/>
            <family val="2"/>
          </rPr>
          <t>Mudança segundo e-mail recebido em 27/2/2018</t>
        </r>
      </text>
    </comment>
    <comment ref="C46" authorId="0">
      <text>
        <r>
          <rPr>
            <sz val="10"/>
            <rFont val="Arial"/>
            <family val="2"/>
          </rPr>
          <t>Mudança segundo e-mail recebido em 27/2/2018</t>
        </r>
      </text>
    </comment>
    <comment ref="G44" authorId="0">
      <text>
        <r>
          <rPr>
            <b/>
            <sz val="9"/>
            <color indexed="8"/>
            <rFont val="Segoe UI"/>
            <family val="2"/>
          </rPr>
          <t xml:space="preserve">JAQUELINE:
</t>
        </r>
        <r>
          <rPr>
            <sz val="9"/>
            <color indexed="8"/>
            <rFont val="Segoe UI"/>
            <family val="2"/>
          </rPr>
          <t>Informação recebida via e-mail da profª Claudia no dia 16/01/2018.</t>
        </r>
      </text>
    </comment>
    <comment ref="G73" authorId="0">
      <text>
        <r>
          <rPr>
            <b/>
            <sz val="9"/>
            <color indexed="8"/>
            <rFont val="Segoe UI"/>
            <family val="2"/>
          </rPr>
          <t xml:space="preserve">JAQUELINE:
</t>
        </r>
        <r>
          <rPr>
            <sz val="9"/>
            <color indexed="8"/>
            <rFont val="Segoe UI"/>
            <family val="2"/>
          </rPr>
          <t>Informação recebida via e-mail da profª Claudia no dia 16/01/2018.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C50" authorId="0">
      <text>
        <r>
          <rPr>
            <sz val="10"/>
            <rFont val="Arial"/>
            <family val="2"/>
          </rPr>
          <t>Mudança segundo e-mail recebido em 27/2/2018</t>
        </r>
      </text>
    </comment>
    <comment ref="C51" authorId="0">
      <text>
        <r>
          <rPr>
            <sz val="10"/>
            <rFont val="Arial"/>
            <family val="2"/>
          </rPr>
          <t>Mudança segundo e-mail recebido em 27/2/2018</t>
        </r>
      </text>
    </comment>
    <comment ref="C59" authorId="0">
      <text>
        <r>
          <rPr>
            <sz val="10"/>
            <rFont val="Arial"/>
            <family val="2"/>
          </rPr>
          <t>Mudança segundo e-mail recebido em 27/2/2018</t>
        </r>
      </text>
    </comment>
    <comment ref="G27" authorId="0">
      <text>
        <r>
          <rPr>
            <b/>
            <sz val="9"/>
            <color indexed="8"/>
            <rFont val="Segoe UI"/>
            <family val="2"/>
          </rPr>
          <t xml:space="preserve">JAQUELINE:
</t>
        </r>
        <r>
          <rPr>
            <sz val="9"/>
            <color indexed="8"/>
            <rFont val="Segoe UI"/>
            <family val="2"/>
          </rPr>
          <t>Informação recebida via e-mail da profª Claudia no dia 16/01/2018.</t>
        </r>
      </text>
    </comment>
    <comment ref="G46" authorId="0">
      <text>
        <r>
          <rPr>
            <b/>
            <sz val="9"/>
            <color indexed="8"/>
            <rFont val="Segoe UI"/>
            <family val="2"/>
          </rPr>
          <t xml:space="preserve">JAQUELINE:
</t>
        </r>
        <r>
          <rPr>
            <sz val="9"/>
            <color indexed="8"/>
            <rFont val="Segoe UI"/>
            <family val="2"/>
          </rPr>
          <t>Informação recebida via e-mail da profª Claudia no dia 16/01/2018.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C1" authorId="0">
      <text>
        <r>
          <rPr>
            <b/>
            <sz val="8"/>
            <color indexed="8"/>
            <rFont val="Tahoma"/>
            <family val="2"/>
          </rPr>
          <t>As informações desta planilha são para uso exclusivo da DRH.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27" authorId="0">
      <text>
        <r>
          <rPr>
            <b/>
            <sz val="9"/>
            <color indexed="8"/>
            <rFont val="Segoe UI"/>
            <family val="2"/>
          </rPr>
          <t xml:space="preserve">JAQUELINE:
</t>
        </r>
        <r>
          <rPr>
            <sz val="9"/>
            <color indexed="8"/>
            <rFont val="Segoe UI"/>
            <family val="2"/>
          </rPr>
          <t>Coord. Adjunto segundo e-mail da Profª Claudia Cardoso no dia 16/01/2018.
Era coord. Titular de 14/05/17 a 13/05/19.</t>
        </r>
      </text>
    </comment>
    <comment ref="G38" authorId="0">
      <text>
        <r>
          <rPr>
            <b/>
            <sz val="9"/>
            <color indexed="8"/>
            <rFont val="Segoe UI"/>
            <family val="2"/>
          </rPr>
          <t xml:space="preserve">JAQUELINE:
</t>
        </r>
        <r>
          <rPr>
            <sz val="9"/>
            <color indexed="8"/>
            <rFont val="Segoe UI"/>
            <family val="2"/>
          </rPr>
          <t>Coord. Adjunto segundo e-mail da Profª Claudia Cardoso no dia 16/01/2018.
Era coord. Titular de 14/05/17 a 13/05/19.</t>
        </r>
      </text>
    </comment>
    <comment ref="G55" authorId="0">
      <text>
        <r>
          <rPr>
            <b/>
            <sz val="9"/>
            <color indexed="8"/>
            <rFont val="Segoe UI"/>
            <family val="2"/>
          </rPr>
          <t xml:space="preserve">JAQUELINE:
</t>
        </r>
        <r>
          <rPr>
            <sz val="9"/>
            <color indexed="8"/>
            <rFont val="Segoe UI"/>
            <family val="2"/>
          </rPr>
          <t>Coord. Adjunto segundo e-mail da Profª Claudia Cardoso no dia 16/01/2018.
Era coord. Titular de 14/05/17 a 13/05/19.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12" authorId="0">
      <text>
        <r>
          <rPr>
            <b/>
            <sz val="8"/>
            <color indexed="8"/>
            <rFont val="Tahoma"/>
            <family val="2"/>
          </rPr>
          <t xml:space="preserve">jaque:
</t>
        </r>
        <r>
          <rPr>
            <sz val="8"/>
            <color indexed="8"/>
            <rFont val="Tahoma"/>
            <family val="2"/>
          </rPr>
          <t xml:space="preserve">Segundo e-mail do profº Joaquim Carlos Klein do dia 18/12/2017 a disciplina é no </t>
        </r>
        <r>
          <rPr>
            <b/>
            <sz val="8"/>
            <color indexed="8"/>
            <rFont val="Tahoma"/>
            <family val="2"/>
          </rPr>
          <t>S1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F103" authorId="0">
      <text>
        <r>
          <rPr>
            <b/>
            <sz val="9"/>
            <color indexed="8"/>
            <rFont val="Tahoma"/>
            <family val="2"/>
          </rPr>
          <t xml:space="preserve">Gustavo Franca dos Santos:
</t>
        </r>
        <r>
          <rPr>
            <sz val="9"/>
            <color indexed="8"/>
            <rFont val="Tahoma"/>
            <family val="2"/>
          </rPr>
          <t>A professora Márcia Maria de Medeiros deixou a disciplina autorizado pelo prof. João Mianutti - 22/03/2018.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H10" authorId="0">
      <text>
        <r>
          <rPr>
            <b/>
            <sz val="9"/>
            <color indexed="8"/>
            <rFont val="Tahoma"/>
            <family val="2"/>
          </rPr>
          <t xml:space="preserve">Gustavo Franca dos Santos:
</t>
        </r>
        <r>
          <rPr>
            <sz val="9"/>
            <color indexed="8"/>
            <rFont val="Tahoma"/>
            <family val="2"/>
          </rPr>
          <t>Deixou Provisoriamente na plan.260.</t>
        </r>
      </text>
    </comment>
  </commentList>
</comments>
</file>

<file path=xl/sharedStrings.xml><?xml version="1.0" encoding="utf-8"?>
<sst xmlns="http://schemas.openxmlformats.org/spreadsheetml/2006/main" count="8914" uniqueCount="3262">
  <si>
    <t xml:space="preserve"> Mapa de Lotação </t>
  </si>
  <si>
    <t>UEMS/PROE</t>
  </si>
  <si>
    <r>
      <rPr>
        <i/>
        <sz val="12"/>
        <color indexed="8"/>
        <rFont val="Verdana"/>
        <family val="2"/>
      </rPr>
      <t>Ano letivo:</t>
    </r>
    <r>
      <rPr>
        <i/>
        <sz val="12"/>
        <color indexed="12"/>
        <rFont val="Verdana"/>
        <family val="2"/>
      </rPr>
      <t xml:space="preserve"> 2019</t>
    </r>
  </si>
  <si>
    <t>Implantação PP:</t>
  </si>
  <si>
    <t>Reformulado pela Deliberação CE-CEPE Nº 284, 06/12/2017</t>
  </si>
  <si>
    <t>Dourados</t>
  </si>
  <si>
    <t xml:space="preserve"> Semestral </t>
  </si>
  <si>
    <r>
      <rPr>
        <b/>
        <sz val="10"/>
        <color indexed="8"/>
        <rFont val="Verdana"/>
        <family val="2"/>
      </rPr>
      <t>Turma :</t>
    </r>
    <r>
      <rPr>
        <b/>
        <sz val="10"/>
        <color indexed="12"/>
        <rFont val="Verdana"/>
        <family val="2"/>
      </rPr>
      <t xml:space="preserve"> A</t>
    </r>
  </si>
  <si>
    <t>COORD:</t>
  </si>
  <si>
    <t>Jelly Makoto Nakagaki</t>
  </si>
  <si>
    <t>1ª OFERTA</t>
  </si>
  <si>
    <t>Ciências Biológicas</t>
  </si>
  <si>
    <t>1ª Série</t>
  </si>
  <si>
    <r>
      <rPr>
        <b/>
        <sz val="10"/>
        <color indexed="8"/>
        <rFont val="Verdana"/>
        <family val="2"/>
      </rPr>
      <t xml:space="preserve">Turno : </t>
    </r>
    <r>
      <rPr>
        <b/>
        <sz val="10"/>
        <color indexed="12"/>
        <rFont val="Verdana"/>
        <family val="2"/>
      </rPr>
      <t>3 Noturno</t>
    </r>
  </si>
  <si>
    <t>11/07/16 a 10/07/18</t>
  </si>
  <si>
    <t>Código</t>
  </si>
  <si>
    <t>A:  Formação Básica Licenc e Bacharel</t>
  </si>
  <si>
    <t>Sem.</t>
  </si>
  <si>
    <t>Total CH</t>
  </si>
  <si>
    <t>Prática</t>
  </si>
  <si>
    <t>Total</t>
  </si>
  <si>
    <t xml:space="preserve">PROFESSOR </t>
  </si>
  <si>
    <t>Motivo da subst: CARGO do titular/ TIPO DE AFAST/  PERÍODO CONV</t>
  </si>
  <si>
    <t>SIT.         FUNC.</t>
  </si>
  <si>
    <t>Nome do Substituto</t>
  </si>
  <si>
    <t>PERÍODO DE LOTAÇÃO</t>
  </si>
  <si>
    <t>SIT.   FUNC.</t>
  </si>
  <si>
    <t>OUTRAS INFORM.</t>
  </si>
  <si>
    <t>Área de formação</t>
  </si>
  <si>
    <t>número planilha</t>
  </si>
  <si>
    <t>Biologia Celular</t>
  </si>
  <si>
    <t>S1</t>
  </si>
  <si>
    <t>Maria Aparecida Martins Alves</t>
  </si>
  <si>
    <t xml:space="preserve">NUCABS  - PROE </t>
  </si>
  <si>
    <t>Efetivo</t>
  </si>
  <si>
    <t>4+1</t>
  </si>
  <si>
    <t>Biológicas</t>
  </si>
  <si>
    <t>Fundamentos de Ecologia</t>
  </si>
  <si>
    <t>Vera Lúcia Lescano de Almeida</t>
  </si>
  <si>
    <r>
      <rPr>
        <i/>
        <sz val="8"/>
        <color indexed="12"/>
        <rFont val="Verdana"/>
        <family val="2"/>
      </rPr>
      <t xml:space="preserve">Assessora de Captação de Recursos – </t>
    </r>
    <r>
      <rPr>
        <i/>
        <sz val="8"/>
        <color indexed="10"/>
        <rFont val="Verdana"/>
        <family val="2"/>
      </rPr>
      <t>Readaptação provisória de 3/2/18 a 1/8/18</t>
    </r>
  </si>
  <si>
    <t>Elementos de Geologia</t>
  </si>
  <si>
    <t>William Fernando Antonialli Junior</t>
  </si>
  <si>
    <t>Geologia/ Biológicas</t>
  </si>
  <si>
    <t>Química Geral</t>
  </si>
  <si>
    <t>Kelber dos Anjos de Miranda</t>
  </si>
  <si>
    <t>Química</t>
  </si>
  <si>
    <t>Física Geral</t>
  </si>
  <si>
    <t>S2</t>
  </si>
  <si>
    <t xml:space="preserve">Márcia Moutinho </t>
  </si>
  <si>
    <t>Lic. Saúde de 28/5/18 a 26/6/18</t>
  </si>
  <si>
    <t>Física</t>
  </si>
  <si>
    <t>Genética I</t>
  </si>
  <si>
    <t>Joelliton Domingos de Oliveira</t>
  </si>
  <si>
    <t>Microbiologia</t>
  </si>
  <si>
    <t>Emília Maria Silva</t>
  </si>
  <si>
    <t>Morfologia Vegetal I</t>
  </si>
  <si>
    <t>Roseli Rocha</t>
  </si>
  <si>
    <t>B: Formação Específica Licenciatura</t>
  </si>
  <si>
    <t>História e Filosofia da Educação</t>
  </si>
  <si>
    <t>-</t>
  </si>
  <si>
    <t>Beatriz dos Santos Landa</t>
  </si>
  <si>
    <t>Afastamento p/ Estudos 1/3/18 a 28/2/19</t>
  </si>
  <si>
    <t>Pedagogia Filosofia / História</t>
  </si>
  <si>
    <t xml:space="preserve">Políticas Públicas de Educação </t>
  </si>
  <si>
    <t>Pedagogia</t>
  </si>
  <si>
    <t>CH Teórica e Prática</t>
  </si>
  <si>
    <t>714 h/a = 595h/r</t>
  </si>
  <si>
    <t>CH Prática</t>
  </si>
  <si>
    <t>136 h/a=113 h/r</t>
  </si>
  <si>
    <t>2ª Série</t>
  </si>
  <si>
    <t>Prática sem</t>
  </si>
  <si>
    <t>Prática CH</t>
  </si>
  <si>
    <t>Bioquímica</t>
  </si>
  <si>
    <t xml:space="preserve">Jelly Makoto Nakagaki </t>
  </si>
  <si>
    <t>Coord. C. Biológicas</t>
  </si>
  <si>
    <t>Eng. Bioquím. Bioquím. Biológicas</t>
  </si>
  <si>
    <t>Histologia</t>
  </si>
  <si>
    <t>Mônica Mungai Chacur</t>
  </si>
  <si>
    <t>Invertebrados I</t>
  </si>
  <si>
    <t>Cynthia de Barros Mansur</t>
  </si>
  <si>
    <t>Coord. C. Biológicas  Bach.</t>
  </si>
  <si>
    <t>Morfologia Vegetal II</t>
  </si>
  <si>
    <t>Bioestatística</t>
  </si>
  <si>
    <t>Sidnei Eduardo Lima Junior</t>
  </si>
  <si>
    <t>Estatística/ Biológicas</t>
  </si>
  <si>
    <t>Biologia Molecular</t>
  </si>
  <si>
    <t>NUCABS  - PROE</t>
  </si>
  <si>
    <t>Invertebrados II</t>
  </si>
  <si>
    <t>Psicologia da Educação</t>
  </si>
  <si>
    <t>Vaga Pura</t>
  </si>
  <si>
    <t>Pedagogia/ Psicologia</t>
  </si>
  <si>
    <t>Prática de Ensino em Ciências I</t>
  </si>
  <si>
    <t xml:space="preserve">Mírian Xavier </t>
  </si>
  <si>
    <t>Didática</t>
  </si>
  <si>
    <t>Carga Horaria semanal</t>
  </si>
  <si>
    <t>h/a=737 h/relógio</t>
  </si>
  <si>
    <t>119 h/a= 99H/relógio</t>
  </si>
  <si>
    <r>
      <rPr>
        <i/>
        <sz val="10"/>
        <color indexed="8"/>
        <rFont val="Verdana"/>
        <family val="2"/>
      </rPr>
      <t xml:space="preserve">Alterado pela: </t>
    </r>
    <r>
      <rPr>
        <i/>
        <sz val="10"/>
        <color indexed="12"/>
        <rFont val="Verdana"/>
        <family val="2"/>
      </rPr>
      <t>RES CEPE 1283, 25/04/2013</t>
    </r>
  </si>
  <si>
    <t>3ª Série</t>
  </si>
  <si>
    <t>Códigos        MSRH</t>
  </si>
  <si>
    <t>Prática sem.</t>
  </si>
  <si>
    <t xml:space="preserve">Prática Total </t>
  </si>
  <si>
    <t>Embriologia Comparada</t>
  </si>
  <si>
    <t>Fisiologia Vegetal I</t>
  </si>
  <si>
    <t>Etenaldo Felipe Santiago</t>
  </si>
  <si>
    <t>Genética II</t>
  </si>
  <si>
    <t>Vertebrados I</t>
  </si>
  <si>
    <t>Fábio Edir dos Santos Costa</t>
  </si>
  <si>
    <t>Reitor</t>
  </si>
  <si>
    <r>
      <rPr>
        <sz val="8"/>
        <rFont val="Verdana"/>
        <family val="2"/>
      </rPr>
      <t xml:space="preserve">Estágio Curricular Supervisionado em Ciências I – </t>
    </r>
    <r>
      <rPr>
        <b/>
        <sz val="8"/>
        <rFont val="Verdana"/>
        <family val="2"/>
      </rPr>
      <t>A</t>
    </r>
  </si>
  <si>
    <r>
      <rPr>
        <sz val="8"/>
        <rFont val="Verdana"/>
        <family val="2"/>
      </rPr>
      <t xml:space="preserve">Estágio Curricular Supervisionado em Ciências I – </t>
    </r>
    <r>
      <rPr>
        <b/>
        <sz val="8"/>
        <rFont val="Verdana"/>
        <family val="2"/>
      </rPr>
      <t>B</t>
    </r>
  </si>
  <si>
    <t>Ecologia de Populações e Comunidades</t>
  </si>
  <si>
    <t xml:space="preserve">Yzel Rondon Suarez </t>
  </si>
  <si>
    <t>Coord Adjunto Strito Rec Nat: a partir de 01/02/2018</t>
  </si>
  <si>
    <t>Ministra</t>
  </si>
  <si>
    <t>Fisiologia Animal</t>
  </si>
  <si>
    <t>Luiz Eduardo Aparecido Grassi</t>
  </si>
  <si>
    <t>Fisiologia Vegetal II</t>
  </si>
  <si>
    <t>Fundamentos de Paleontologia</t>
  </si>
  <si>
    <t>Vertebrados II</t>
  </si>
  <si>
    <t>Estágio Curricular Supervisionado em Ciências II – A</t>
  </si>
  <si>
    <t>Estágio Curricular Supervisionado em Ciências II – B</t>
  </si>
  <si>
    <t>Introdução à Pesquisa em Ensino de Ciências</t>
  </si>
  <si>
    <t>Prática de Ensino em Biologia I</t>
  </si>
  <si>
    <t>João Mianutti</t>
  </si>
  <si>
    <t>Pró-reitor da PROE</t>
  </si>
  <si>
    <t>Prática de Ensino em Biologia II</t>
  </si>
  <si>
    <t>h/a=850 h/relógio</t>
  </si>
  <si>
    <t>170 h/a=142H/relógio</t>
  </si>
  <si>
    <t>4ª Série</t>
  </si>
  <si>
    <t>Anatomia Humana</t>
  </si>
  <si>
    <t>Biofísica</t>
  </si>
  <si>
    <t>Biologia</t>
  </si>
  <si>
    <t>Ecologia de Ecossistemas</t>
  </si>
  <si>
    <t>Sistemática Vegetal I</t>
  </si>
  <si>
    <r>
      <rPr>
        <sz val="8"/>
        <rFont val="Verdana"/>
        <family val="2"/>
      </rPr>
      <t xml:space="preserve">Estágio Curricular Supervisionado em Biologia I – </t>
    </r>
    <r>
      <rPr>
        <b/>
        <sz val="8"/>
        <rFont val="Verdana"/>
        <family val="2"/>
      </rPr>
      <t>A</t>
    </r>
  </si>
  <si>
    <r>
      <rPr>
        <sz val="8"/>
        <rFont val="Verdana"/>
        <family val="2"/>
      </rPr>
      <t xml:space="preserve">Estágio Curricular Supervisionado em Biologia I – </t>
    </r>
    <r>
      <rPr>
        <b/>
        <sz val="8"/>
        <rFont val="Verdana"/>
        <family val="2"/>
      </rPr>
      <t>B</t>
    </r>
  </si>
  <si>
    <t>Evolução</t>
  </si>
  <si>
    <t>Fisiologia Humana</t>
  </si>
  <si>
    <t>Sistemática Vegetal II</t>
  </si>
  <si>
    <r>
      <rPr>
        <sz val="8"/>
        <rFont val="Verdana"/>
        <family val="2"/>
      </rPr>
      <t xml:space="preserve">Estágio Curricular Supervisionado em Biologia II – </t>
    </r>
    <r>
      <rPr>
        <b/>
        <sz val="8"/>
        <rFont val="Verdana"/>
        <family val="2"/>
      </rPr>
      <t>A</t>
    </r>
  </si>
  <si>
    <r>
      <rPr>
        <sz val="8"/>
        <rFont val="Verdana"/>
        <family val="2"/>
      </rPr>
      <t xml:space="preserve">Estágio Curricular Supervisionado em Biologia II – </t>
    </r>
    <r>
      <rPr>
        <b/>
        <sz val="8"/>
        <rFont val="Verdana"/>
        <family val="2"/>
      </rPr>
      <t>B</t>
    </r>
  </si>
  <si>
    <t>Biologia e Saúde</t>
  </si>
  <si>
    <t>Educação e Diversidade</t>
  </si>
  <si>
    <t>Fundamentos de Libras</t>
  </si>
  <si>
    <t>Gabriele Cristine Rech</t>
  </si>
  <si>
    <t>Letras (Libras)</t>
  </si>
  <si>
    <t>h/a=765 h/relógio</t>
  </si>
  <si>
    <t>119 h/a=99 h/relógio</t>
  </si>
  <si>
    <t>Obs.: as optativas são comuns à licenciatura e bacharelado</t>
  </si>
  <si>
    <r>
      <rPr>
        <i/>
        <sz val="12"/>
        <color indexed="8"/>
        <rFont val="Verdana"/>
        <family val="2"/>
      </rPr>
      <t xml:space="preserve">Ano letivo: </t>
    </r>
    <r>
      <rPr>
        <i/>
        <sz val="12"/>
        <color indexed="12"/>
        <rFont val="Verdana"/>
        <family val="2"/>
      </rPr>
      <t xml:space="preserve">2019 </t>
    </r>
  </si>
  <si>
    <r>
      <rPr>
        <i/>
        <sz val="10"/>
        <color indexed="8"/>
        <rFont val="Verdana"/>
        <family val="2"/>
      </rPr>
      <t xml:space="preserve">Alterado pela: </t>
    </r>
    <r>
      <rPr>
        <i/>
        <sz val="10"/>
        <color indexed="12"/>
        <rFont val="Verdana"/>
        <family val="2"/>
      </rPr>
      <t>RES CEPE 1648, 24/05/2016</t>
    </r>
  </si>
  <si>
    <t>Semestral</t>
  </si>
  <si>
    <t xml:space="preserve">Bacharelado C. Biológicas </t>
  </si>
  <si>
    <r>
      <rPr>
        <b/>
        <sz val="10"/>
        <color indexed="8"/>
        <rFont val="Verdana"/>
        <family val="2"/>
      </rPr>
      <t>Turno :</t>
    </r>
    <r>
      <rPr>
        <b/>
        <sz val="10"/>
        <color indexed="12"/>
        <rFont val="Verdana"/>
        <family val="2"/>
      </rPr>
      <t xml:space="preserve"> 2 VESPERTINO</t>
    </r>
  </si>
  <si>
    <t>DISCIPLINA</t>
  </si>
  <si>
    <t>OUTRAS INFORMAÇÕES</t>
  </si>
  <si>
    <t>Biossegurança</t>
  </si>
  <si>
    <t>Biológicas Eng. Ambiental</t>
  </si>
  <si>
    <r>
      <rPr>
        <sz val="10"/>
        <color indexed="8"/>
        <rFont val="Verdana"/>
        <family val="2"/>
      </rPr>
      <t>Educação Ambiental -</t>
    </r>
    <r>
      <rPr>
        <b/>
        <sz val="8"/>
        <color indexed="8"/>
        <rFont val="Verdana"/>
        <family val="2"/>
      </rPr>
      <t xml:space="preserve"> A</t>
    </r>
  </si>
  <si>
    <t>MINISTRA</t>
  </si>
  <si>
    <t>Biológicas / Gestão Amb. / Eng. Amb.</t>
  </si>
  <si>
    <r>
      <rPr>
        <sz val="10"/>
        <color indexed="8"/>
        <rFont val="Verdana"/>
        <family val="2"/>
      </rPr>
      <t>Educação Ambiental -</t>
    </r>
    <r>
      <rPr>
        <b/>
        <sz val="8"/>
        <color indexed="8"/>
        <rFont val="Verdana"/>
        <family val="2"/>
      </rPr>
      <t xml:space="preserve"> B</t>
    </r>
  </si>
  <si>
    <t>NUCABS – PROE</t>
  </si>
  <si>
    <t>Biológicas/ Gestão Amb. / Eng. Amb.</t>
  </si>
  <si>
    <t>Introdução à Metodologia Científica</t>
  </si>
  <si>
    <t>Ciências Humanas/ Biologia</t>
  </si>
  <si>
    <t>Bioética</t>
  </si>
  <si>
    <t xml:space="preserve">Sidnei Eduardo Lima Junior </t>
  </si>
  <si>
    <t>Legislação Ambiental</t>
  </si>
  <si>
    <t>André Martins Barbosa</t>
  </si>
  <si>
    <t>Direito</t>
  </si>
  <si>
    <t>Total de carga horária</t>
  </si>
  <si>
    <t>h/a=198h/relógio</t>
  </si>
  <si>
    <t>UEMS/PRODHS</t>
  </si>
  <si>
    <r>
      <rPr>
        <i/>
        <sz val="12"/>
        <color indexed="8"/>
        <rFont val="Verdana"/>
        <family val="2"/>
      </rPr>
      <t>Ano letivo:</t>
    </r>
    <r>
      <rPr>
        <i/>
        <sz val="12"/>
        <color indexed="12"/>
        <rFont val="Verdana"/>
        <family val="2"/>
      </rPr>
      <t xml:space="preserve"> 2018 </t>
    </r>
  </si>
  <si>
    <t>Estrutura e Funcionamento de Bacias Hidrográficas</t>
  </si>
  <si>
    <t>Biológicas/   Engenharia Ambiental</t>
  </si>
  <si>
    <t>Microbiologia Ambiental</t>
  </si>
  <si>
    <t>Ecologia Vegetal</t>
  </si>
  <si>
    <t>Empreendedorismo</t>
  </si>
  <si>
    <t>Administração</t>
  </si>
  <si>
    <t>Ecologia Quantitativa</t>
  </si>
  <si>
    <t>Yzel Rondon Suarez</t>
  </si>
  <si>
    <t>Estatística/ Biologia</t>
  </si>
  <si>
    <t>Gestão Ambiental</t>
  </si>
  <si>
    <t>Gestão Ambiental/ Biológicas</t>
  </si>
  <si>
    <t>Avaliação e Monitoramento Ambiental</t>
  </si>
  <si>
    <t>Gestão Ambiental/ Engenharia Ambiental/ Biologia</t>
  </si>
  <si>
    <t>Métodos de Amostragem de Campo</t>
  </si>
  <si>
    <t>Sáuria lucia Rocha de Castro</t>
  </si>
  <si>
    <t>Coord. C. Biológicas  Licen.</t>
  </si>
  <si>
    <t>Total de carga horária do semestre</t>
  </si>
  <si>
    <t>h/a=227h/relógio</t>
  </si>
  <si>
    <t>Comportamento Animal</t>
  </si>
  <si>
    <t>William Fernando Antonialli Júnior</t>
  </si>
  <si>
    <t>efetivo</t>
  </si>
  <si>
    <t>Biogeografia</t>
  </si>
  <si>
    <t>Biologia/ Geografia</t>
  </si>
  <si>
    <t>Sistemática Filogenética</t>
  </si>
  <si>
    <t xml:space="preserve">Joelliton Domingos de Oliveira     </t>
  </si>
  <si>
    <t>CH total</t>
  </si>
  <si>
    <t>h/a=170h/relógio</t>
  </si>
  <si>
    <r>
      <rPr>
        <b/>
        <sz val="11"/>
        <color indexed="12"/>
        <rFont val="Verdana"/>
        <family val="2"/>
      </rPr>
      <t xml:space="preserve">4ª série </t>
    </r>
    <r>
      <rPr>
        <b/>
        <sz val="11"/>
        <color indexed="10"/>
        <rFont val="Verdana"/>
        <family val="2"/>
      </rPr>
      <t>eletivas</t>
    </r>
  </si>
  <si>
    <t>Antropologia, Biologia e Cultura</t>
  </si>
  <si>
    <t>S</t>
  </si>
  <si>
    <t>eletiva</t>
  </si>
  <si>
    <t>Bioinformática</t>
  </si>
  <si>
    <t>Biologia de Peixes de Àgua Doce</t>
  </si>
  <si>
    <t>Controle e Manejo de Animais e Vegetação em Áreas Urbanas</t>
  </si>
  <si>
    <t>Ecologia de Macroinvertebrados Aquáticos</t>
  </si>
  <si>
    <t>Etnobiologia</t>
  </si>
  <si>
    <t>Filosofia da Biologia</t>
  </si>
  <si>
    <t>Fundamentos em Ciências Biológicas</t>
  </si>
  <si>
    <t>Genética Ecológica</t>
  </si>
  <si>
    <t>Geoprocessamento</t>
  </si>
  <si>
    <t>Geografia/ Engenharias/ Biologia</t>
  </si>
  <si>
    <t>Gerenciamento e Processamento de Resíduos</t>
  </si>
  <si>
    <t>Gestão e Manejo de Áreas Protegidas</t>
  </si>
  <si>
    <t>Imunologia</t>
  </si>
  <si>
    <t>Insetos Sociais</t>
  </si>
  <si>
    <t>Introdução à Aquicultura</t>
  </si>
  <si>
    <t>Mutagênese Ambiental</t>
  </si>
  <si>
    <t>Parasitologia</t>
  </si>
  <si>
    <t>Princípios da Recomposição Vegetal</t>
  </si>
  <si>
    <t>Língua Brasileira de Sinais (Libras)</t>
  </si>
  <si>
    <t>Optativas licenciatura e bacharelado</t>
  </si>
  <si>
    <t>Artropodologia Experimental</t>
  </si>
  <si>
    <t>optativa</t>
  </si>
  <si>
    <t>Ornitologia</t>
  </si>
  <si>
    <t>Técnicas de Fotografia e Ilustração Científica</t>
  </si>
  <si>
    <t>H/a=1162 h/relógio</t>
  </si>
  <si>
    <t>2O11</t>
  </si>
  <si>
    <t>anual</t>
  </si>
  <si>
    <r>
      <rPr>
        <b/>
        <sz val="10"/>
        <rFont val="Verdana"/>
        <family val="2"/>
      </rPr>
      <t xml:space="preserve">Turma : </t>
    </r>
    <r>
      <rPr>
        <b/>
        <sz val="10"/>
        <color indexed="12"/>
        <rFont val="Verdana"/>
        <family val="2"/>
      </rPr>
      <t>A</t>
    </r>
  </si>
  <si>
    <r>
      <rPr>
        <b/>
        <sz val="10"/>
        <color indexed="8"/>
        <rFont val="Verdana"/>
        <family val="2"/>
      </rPr>
      <t>Turno:</t>
    </r>
    <r>
      <rPr>
        <b/>
        <sz val="10"/>
        <color indexed="12"/>
        <rFont val="Verdana"/>
        <family val="2"/>
      </rPr>
      <t xml:space="preserve"> 4 integral</t>
    </r>
  </si>
  <si>
    <t xml:space="preserve"> manhã e tarde </t>
  </si>
  <si>
    <t xml:space="preserve">Ciência da Computação </t>
  </si>
  <si>
    <t xml:space="preserve">1ª Série </t>
  </si>
  <si>
    <t xml:space="preserve">COORDENADOR: </t>
  </si>
  <si>
    <t>Fabrício Sérgio de Paula</t>
  </si>
  <si>
    <t xml:space="preserve"> 10/07/17 a 09/07/19</t>
  </si>
  <si>
    <t xml:space="preserve">Total </t>
  </si>
  <si>
    <t>Algoritmos e Estruturas de Dados I</t>
  </si>
  <si>
    <t>A</t>
  </si>
  <si>
    <t xml:space="preserve">Nilton Cézar de Paula  </t>
  </si>
  <si>
    <t xml:space="preserve">Coord. adj. </t>
  </si>
  <si>
    <t>Computação</t>
  </si>
  <si>
    <t>Cálculo Diferencial e Integral I</t>
  </si>
  <si>
    <t>Odival Faccenda</t>
  </si>
  <si>
    <t>Lic. Saúde de 2/2/18 a 2/5/2018; 03/05/2018 a 31/07/2018; 1/8 a 29/10/18</t>
  </si>
  <si>
    <t>Matemática</t>
  </si>
  <si>
    <t>Antônio Aparecido Zanfolim</t>
  </si>
  <si>
    <t>Geometria Analítica e Álgebra Linear</t>
  </si>
  <si>
    <t>Aguinaldo Lenine Alves</t>
  </si>
  <si>
    <t>Inglês Técnico</t>
  </si>
  <si>
    <t xml:space="preserve">Lucília Teodora de Leitgeb Lourenço        </t>
  </si>
  <si>
    <t>Lic. Saúde de 16/5/18 a 14/6/18</t>
  </si>
  <si>
    <t>Letras (L. Inglesa)</t>
  </si>
  <si>
    <t>Matemática Discreta</t>
  </si>
  <si>
    <t xml:space="preserve">Adriana Betânia de Paula Molgora </t>
  </si>
  <si>
    <t>Noções de Libras</t>
  </si>
  <si>
    <t>h/a=765h/relógio</t>
  </si>
  <si>
    <t xml:space="preserve">2ª Série </t>
  </si>
  <si>
    <t>Algoritmos e Estruturas de Dados II</t>
  </si>
  <si>
    <t>Coord Computação 2017-2019</t>
  </si>
  <si>
    <t>Cálculo Diferencial e Integral II</t>
  </si>
  <si>
    <t>Cálculo Numérico</t>
  </si>
  <si>
    <t>Adriana Betânia de Paula Molgora</t>
  </si>
  <si>
    <t>Eletrônica Digital</t>
  </si>
  <si>
    <t xml:space="preserve">Dalton Pedroso de Queiroz                       </t>
  </si>
  <si>
    <t>Linguagem de Montagem</t>
  </si>
  <si>
    <t>Osvaldo Vargas Jaques</t>
  </si>
  <si>
    <t>Linguagens Formais e Autômatos</t>
  </si>
  <si>
    <t xml:space="preserve">Osvaldo Vargas Jaques    </t>
  </si>
  <si>
    <t>Paradigmas de Programação</t>
  </si>
  <si>
    <t>Delair Osvaldo Martinelli Junior</t>
  </si>
  <si>
    <t>-Afast doutor: 09/03/15 a 08/03/19</t>
  </si>
  <si>
    <t>Probabilidade e Estatística</t>
  </si>
  <si>
    <t>Estatística/ Matemática</t>
  </si>
  <si>
    <t>Carga horária semanal</t>
  </si>
  <si>
    <t>h/a=737h/relógio</t>
  </si>
  <si>
    <t xml:space="preserve">3ª Série </t>
  </si>
  <si>
    <t>Análise de Algoritmos</t>
  </si>
  <si>
    <t>André Chastel Lima</t>
  </si>
  <si>
    <t>Arquitetura de Computadores</t>
  </si>
  <si>
    <t>Banco de Dados</t>
  </si>
  <si>
    <t>Nilton Cézar de Paula</t>
  </si>
  <si>
    <t xml:space="preserve">Coord. adj.  </t>
  </si>
  <si>
    <t>Computação Gráfica</t>
  </si>
  <si>
    <t>Mercedes Rocio Gonzales Marques</t>
  </si>
  <si>
    <t>Engenharia de Software</t>
  </si>
  <si>
    <t>Gláucia Gabriel Sass</t>
  </si>
  <si>
    <t>Redes de Computadores</t>
  </si>
  <si>
    <t>Rubens Barbosa Filho</t>
  </si>
  <si>
    <t>Chefe NUCET PROE</t>
  </si>
  <si>
    <t>Sistemas Operacionais</t>
  </si>
  <si>
    <t xml:space="preserve">Coord. Computação 2017 - 2019 </t>
  </si>
  <si>
    <t>Teoria dos Grafos</t>
  </si>
  <si>
    <t>Afast doutor: 09/03/15 a 08/03/19</t>
  </si>
  <si>
    <t>Tópicos em Computação I</t>
  </si>
  <si>
    <t>Diogo Fernando Trevisan</t>
  </si>
  <si>
    <t xml:space="preserve"> Afast Doutorado. 01/02/17 a 01/01/21</t>
  </si>
  <si>
    <t>h/a=850h/relógio</t>
  </si>
  <si>
    <t xml:space="preserve">4ª Série </t>
  </si>
  <si>
    <t>ANO</t>
  </si>
  <si>
    <t>Acompanhamento de Projeto de Final de Curso</t>
  </si>
  <si>
    <t>Lourdes Lago Stefanelo</t>
  </si>
  <si>
    <t>Análise e Projeto de Sistemas</t>
  </si>
  <si>
    <t>EaD</t>
  </si>
  <si>
    <t>Compiladores</t>
  </si>
  <si>
    <t xml:space="preserve">André Chastel Lima </t>
  </si>
  <si>
    <t>Computação e Sociedade</t>
  </si>
  <si>
    <t>Dalton Pedroso de Queiroz</t>
  </si>
  <si>
    <r>
      <rPr>
        <sz val="8"/>
        <rFont val="Verdana"/>
        <family val="2"/>
      </rPr>
      <t xml:space="preserve">Estágio Curricular Supervisionado Obrigatório </t>
    </r>
    <r>
      <rPr>
        <b/>
        <sz val="8"/>
        <rFont val="Verdana"/>
        <family val="2"/>
      </rPr>
      <t>A</t>
    </r>
  </si>
  <si>
    <r>
      <rPr>
        <sz val="8"/>
        <rFont val="Verdana"/>
        <family val="2"/>
      </rPr>
      <t xml:space="preserve">Estágio Curricular Supervisionado Obrigatório </t>
    </r>
    <r>
      <rPr>
        <b/>
        <sz val="8"/>
        <rFont val="Verdana"/>
        <family val="2"/>
      </rPr>
      <t>B</t>
    </r>
  </si>
  <si>
    <r>
      <rPr>
        <sz val="8"/>
        <rFont val="Verdana"/>
        <family val="2"/>
      </rPr>
      <t>Estágio Curricular Supervisionado Obrigatório</t>
    </r>
    <r>
      <rPr>
        <b/>
        <sz val="8"/>
        <rFont val="Verdana"/>
        <family val="2"/>
      </rPr>
      <t xml:space="preserve"> C</t>
    </r>
  </si>
  <si>
    <r>
      <rPr>
        <sz val="8"/>
        <rFont val="Verdana"/>
        <family val="2"/>
      </rPr>
      <t>Estágio Curricular Supervisionado Obrigatório</t>
    </r>
    <r>
      <rPr>
        <b/>
        <sz val="8"/>
        <rFont val="Verdana"/>
        <family val="2"/>
      </rPr>
      <t xml:space="preserve"> D</t>
    </r>
  </si>
  <si>
    <t xml:space="preserve">Coord. adj.   </t>
  </si>
  <si>
    <t>Inteligência Artificial</t>
  </si>
  <si>
    <t>Programação Paralela e Distribuída</t>
  </si>
  <si>
    <t>Projeto Final de Curso</t>
  </si>
  <si>
    <t>Ricardo Luis Lachi</t>
  </si>
  <si>
    <t>Tópicos em Computação II</t>
  </si>
  <si>
    <t>Cleber Valgas Gomes Mira</t>
  </si>
  <si>
    <t>h/a=822h/relógio</t>
  </si>
  <si>
    <t>UEMS</t>
  </si>
  <si>
    <t>PROE</t>
  </si>
  <si>
    <t xml:space="preserve">  Semestral </t>
  </si>
  <si>
    <t>Anual</t>
  </si>
  <si>
    <r>
      <rPr>
        <b/>
        <sz val="10"/>
        <rFont val="Verdana"/>
        <family val="2"/>
      </rPr>
      <t>Turma :</t>
    </r>
    <r>
      <rPr>
        <b/>
        <sz val="10"/>
        <color indexed="12"/>
        <rFont val="Verdana"/>
        <family val="2"/>
      </rPr>
      <t xml:space="preserve"> A</t>
    </r>
  </si>
  <si>
    <r>
      <rPr>
        <b/>
        <sz val="10"/>
        <color indexed="8"/>
        <rFont val="Verdana"/>
        <family val="2"/>
      </rPr>
      <t xml:space="preserve">TURNO : </t>
    </r>
    <r>
      <rPr>
        <b/>
        <sz val="10"/>
        <color indexed="12"/>
        <rFont val="Verdana"/>
        <family val="2"/>
      </rPr>
      <t>1 – Matutino</t>
    </r>
  </si>
  <si>
    <t>COORDENADOR:</t>
  </si>
  <si>
    <t>Joaquim Carlos Klein de Alencar</t>
  </si>
  <si>
    <t>Área de Formação</t>
  </si>
  <si>
    <t>Direito Civil - Parte Geral</t>
  </si>
  <si>
    <t>Loreci Gottschalk Nolasco</t>
  </si>
  <si>
    <t>Gestor Administrativo - Assessoria de Inovação e Tecnologia  DO de 19/2/2018</t>
  </si>
  <si>
    <t>Teoria Geral do Direito</t>
  </si>
  <si>
    <t xml:space="preserve">André Martins Barbosa </t>
  </si>
  <si>
    <t>Sociologia Jurídica</t>
  </si>
  <si>
    <t xml:space="preserve">Rosely Aparecida Stefanes Pacheco  </t>
  </si>
  <si>
    <t>C. Sociais Sociol.  Direito</t>
  </si>
  <si>
    <t>Linguagem Forense</t>
  </si>
  <si>
    <t xml:space="preserve">Jussara Martins Cerveira Oliveira </t>
  </si>
  <si>
    <t>Metodologia Científica</t>
  </si>
  <si>
    <t>Ciências Humanas</t>
  </si>
  <si>
    <t>Teoria da Constituição</t>
  </si>
  <si>
    <t>Antropologia Jurídica</t>
  </si>
  <si>
    <t>Jussara Martins Cerveira Oliveira</t>
  </si>
  <si>
    <t>C. Sociais Antropol.  Direito</t>
  </si>
  <si>
    <t>História do Direito</t>
  </si>
  <si>
    <t xml:space="preserve">Coord. Direito Dourados </t>
  </si>
  <si>
    <t>Ciência Política</t>
  </si>
  <si>
    <t>C. Sociais / C. Política</t>
  </si>
  <si>
    <t>Economia</t>
  </si>
  <si>
    <t>Eliana Lamberti</t>
  </si>
  <si>
    <t>carga horária semestral</t>
  </si>
  <si>
    <t>Obs: - Informar em fevereiro ou o mais breve como será semestralizado . TAL COMO EXECUTADO NO ANO ANTERIOR</t>
  </si>
  <si>
    <t>Direito Civil - Obrigações e Contratos</t>
  </si>
  <si>
    <t>Lourdes Rosalvo da Silva dos Santos</t>
  </si>
  <si>
    <t>Direito Processual Civil - Teoria do Processo</t>
  </si>
  <si>
    <t>Acelino Rodrigues Carvalho</t>
  </si>
  <si>
    <t>Direito Penal - Parte Geral</t>
  </si>
  <si>
    <t>André Luiz Carvalho Greff</t>
  </si>
  <si>
    <r>
      <rPr>
        <sz val="8"/>
        <color indexed="12"/>
        <rFont val="Verdana"/>
        <family val="2"/>
      </rPr>
      <t xml:space="preserve">afast. integl  mestrado de 16/03/16 a  15/03/18; </t>
    </r>
    <r>
      <rPr>
        <b/>
        <sz val="8"/>
        <color indexed="10"/>
        <rFont val="Verdana"/>
        <family val="2"/>
      </rPr>
      <t>Antecipou Retorno para 03/01/2018</t>
    </r>
  </si>
  <si>
    <t>Direito Constitucional</t>
  </si>
  <si>
    <t xml:space="preserve">Loreci Gottschalk Nolasco </t>
  </si>
  <si>
    <t>Filosofia Jurídica</t>
  </si>
  <si>
    <t xml:space="preserve">Rosely Aparecida Stefanes Pacheco </t>
  </si>
  <si>
    <t>Filosofia/ Direito</t>
  </si>
  <si>
    <t>Psicologia Geral e Jurídica</t>
  </si>
  <si>
    <t>Luiz Tadeu Martins de Oliveira</t>
  </si>
  <si>
    <t>Psicologia/ Direito</t>
  </si>
  <si>
    <t>Direito Eleitoral</t>
  </si>
  <si>
    <t>Direitos e Garantias Fundamentais</t>
  </si>
  <si>
    <t>Criminologia</t>
  </si>
  <si>
    <t>Carga Horária Total</t>
  </si>
  <si>
    <t>h/a=680 h/relógio</t>
  </si>
  <si>
    <t xml:space="preserve">Área de formação </t>
  </si>
  <si>
    <t>Direito Civil - Direito das Coisas</t>
  </si>
  <si>
    <t>Vania Mara Basilio Garabini</t>
  </si>
  <si>
    <t>Afastamento doutorado: 01/02/17 a 31/01/21</t>
  </si>
  <si>
    <t>Direito Penal - Parte Especial</t>
  </si>
  <si>
    <t>Direito do Trabalho</t>
  </si>
  <si>
    <t>Wander Matos de Aguiar</t>
  </si>
  <si>
    <t>Cedido para EscolaGov</t>
  </si>
  <si>
    <t>Direito Administrativo</t>
  </si>
  <si>
    <t>Direito Processual Civil – Procedimento Comum e Cumprimento de Sentença</t>
  </si>
  <si>
    <t>Direito Empresarial - Empresa e Títulos de Crédito</t>
  </si>
  <si>
    <t>Cleverson Daniel Dutra</t>
  </si>
  <si>
    <t>Coord adj Direito a partir de  29/03/17</t>
  </si>
  <si>
    <t>Registros Públicos</t>
  </si>
  <si>
    <t>Wander Medeiros Arena da Costa</t>
  </si>
  <si>
    <t>Total de carga horária da série</t>
  </si>
  <si>
    <t>h/a=708 h/relógio</t>
  </si>
  <si>
    <t xml:space="preserve">Turma </t>
  </si>
  <si>
    <t xml:space="preserve">TURNO </t>
  </si>
  <si>
    <t>1 – Matutino</t>
  </si>
  <si>
    <t>Metodologia da Pesquisa Jurídica</t>
  </si>
  <si>
    <t>Direitos da Criança e do Adolescente*</t>
  </si>
  <si>
    <t>Direitos do Consumidor*</t>
  </si>
  <si>
    <t>h/a= 113 h/r</t>
  </si>
  <si>
    <t>Direito Empresarial - Contratos e Falência</t>
  </si>
  <si>
    <t xml:space="preserve">Eliotério Fachin Dias </t>
  </si>
  <si>
    <t>Direito Processual Civil - Procedimentos Especiais, Execução e Meio de Punição</t>
  </si>
  <si>
    <t>Direito Processual do Trabalho</t>
  </si>
  <si>
    <t>Direito Tributário</t>
  </si>
  <si>
    <t>Direito Processual Penal - Parte Geral</t>
  </si>
  <si>
    <t>Rogério Turella</t>
  </si>
  <si>
    <t xml:space="preserve">Procurador Jurídico </t>
  </si>
  <si>
    <t>Direito Civil - Família e Sucessões</t>
  </si>
  <si>
    <t>Prática Forense Cível I</t>
  </si>
  <si>
    <t>Hassan Hajj</t>
  </si>
  <si>
    <t xml:space="preserve">3h= 3 turmas </t>
  </si>
  <si>
    <t>Prática Forense Penal I</t>
  </si>
  <si>
    <t>Gabriel Luis Bonora Vidrih Ferreira</t>
  </si>
  <si>
    <t>Chefe NUCS</t>
  </si>
  <si>
    <t>U1,U2,U3</t>
  </si>
  <si>
    <t>Prática Forense Trabalhista</t>
  </si>
  <si>
    <t>Marcos Alcará</t>
  </si>
  <si>
    <t>Todas disciplinas anuais</t>
  </si>
  <si>
    <t>h/a= 963 h/relógio</t>
  </si>
  <si>
    <t>5ª Série</t>
  </si>
  <si>
    <t>Direito Civil - Teoria Geral da Responsabilidade Civil</t>
  </si>
  <si>
    <t>Ética Geral e Jurídica</t>
  </si>
  <si>
    <t>Marcelo Vilela Silva Barros</t>
  </si>
  <si>
    <t>Direitos Humanos</t>
  </si>
  <si>
    <t>Direito e Bioética</t>
  </si>
  <si>
    <t>Direito da Seguridade Social</t>
  </si>
  <si>
    <t>Eliotério Fachin Dias</t>
  </si>
  <si>
    <t>Direito Sócio-ambiental</t>
  </si>
  <si>
    <t>Medicina Legal</t>
  </si>
  <si>
    <t>Direito Processual Coletivo</t>
  </si>
  <si>
    <t>Legislação Penal Especial</t>
  </si>
  <si>
    <t>Direito Processual Penal – Parte Especial</t>
  </si>
  <si>
    <t>Procurador Jurídico</t>
  </si>
  <si>
    <t>Direito Internacional Público e Privado</t>
  </si>
  <si>
    <t>Prática Forense Cível II</t>
  </si>
  <si>
    <t xml:space="preserve">6h= 3 turmas </t>
  </si>
  <si>
    <t>Prática Forense Penal II</t>
  </si>
  <si>
    <t>Prática Geral</t>
  </si>
  <si>
    <t>Carga Horária anual</t>
  </si>
  <si>
    <t xml:space="preserve"> 935 horas/relógio</t>
  </si>
  <si>
    <t>Núcleo de Prática Jurídica</t>
  </si>
  <si>
    <t xml:space="preserve"> Mapa de Lotação</t>
  </si>
  <si>
    <t xml:space="preserve">ANUAL </t>
  </si>
  <si>
    <r>
      <rPr>
        <b/>
        <sz val="11"/>
        <color indexed="8"/>
        <rFont val="Verdana"/>
        <family val="2"/>
      </rPr>
      <t xml:space="preserve">Turma :  </t>
    </r>
    <r>
      <rPr>
        <b/>
        <sz val="11"/>
        <color indexed="12"/>
        <rFont val="Verdana"/>
        <family val="2"/>
      </rPr>
      <t>A, B, C, D, E</t>
    </r>
  </si>
  <si>
    <r>
      <rPr>
        <b/>
        <sz val="11"/>
        <color indexed="8"/>
        <rFont val="Verdana"/>
        <family val="2"/>
      </rPr>
      <t>Turno:</t>
    </r>
    <r>
      <rPr>
        <b/>
        <sz val="11"/>
        <color indexed="12"/>
        <rFont val="Verdana"/>
        <family val="2"/>
      </rPr>
      <t xml:space="preserve"> 4 Integral</t>
    </r>
  </si>
  <si>
    <t>ENFERMAGEM (5 ANOS)</t>
  </si>
  <si>
    <t>Jair Rosa dos Santos</t>
  </si>
  <si>
    <t>01/08/17 a 31/12/17</t>
  </si>
  <si>
    <t>Saúde, Sociedade e Cultura</t>
  </si>
  <si>
    <t>Márcia Maria de Medeiros</t>
  </si>
  <si>
    <t>U1TP=2, U2P=2 turmas P</t>
  </si>
  <si>
    <t>Enfermagem/ Ciências Humanas</t>
  </si>
  <si>
    <t>Deontologia e Legislação em Enfermagem I</t>
  </si>
  <si>
    <t>Wilson Brum Trindade Junior</t>
  </si>
  <si>
    <t>Coord. Adjunto Enfermagem</t>
  </si>
  <si>
    <t>S1=2h/a</t>
  </si>
  <si>
    <t>Enfermagem</t>
  </si>
  <si>
    <t>História da Enfermagem</t>
  </si>
  <si>
    <t>2h/a</t>
  </si>
  <si>
    <t>Didática Aplicada à Enfermagem</t>
  </si>
  <si>
    <t>Anatomia Aplicada à Enfermagem</t>
  </si>
  <si>
    <t>U1TP=2+ U2P=1</t>
  </si>
  <si>
    <t>Enfermagem/ Fisioterapia</t>
  </si>
  <si>
    <t>Histologia Aplicada à Enfermagem</t>
  </si>
  <si>
    <t>Monica Mungai Chacur</t>
  </si>
  <si>
    <t>2+1</t>
  </si>
  <si>
    <t>Biologia/ Enfermagem</t>
  </si>
  <si>
    <t>Fundamentos de Fisiologia Humana e Biofísica Aplicada à Enfermagem</t>
  </si>
  <si>
    <t>Vivian Rahmeier Fietz</t>
  </si>
  <si>
    <t>Enfermagem/ Nutrição</t>
  </si>
  <si>
    <t>Biologia Geral Aplicada à Enfermagem</t>
  </si>
  <si>
    <t>Bioquímica Aplicada à Enfermagem</t>
  </si>
  <si>
    <t xml:space="preserve">Vivian Rahmeier Fietz         </t>
  </si>
  <si>
    <t>Enfermagem/ Bioquímica/ Nutrição</t>
  </si>
  <si>
    <t>Parasitologia Aplicada à Enfermagem</t>
  </si>
  <si>
    <t>Sáuria Lúcia Rocha de Castro</t>
  </si>
  <si>
    <t>(2h)</t>
  </si>
  <si>
    <t>Microbiologia Aplicada à Enfermagem</t>
  </si>
  <si>
    <t>Fundamentos de Enfermagem I</t>
  </si>
  <si>
    <t>Ana Lúcia Marran</t>
  </si>
  <si>
    <t>Afast. doutorado : 09/08/15 a 08/08/19</t>
  </si>
  <si>
    <t xml:space="preserve">U1TP=2           U2P=2 </t>
  </si>
  <si>
    <t>Simone Vidmantas</t>
  </si>
  <si>
    <t>U1-U3=3</t>
  </si>
  <si>
    <t>Metodologia Científica Aplicada à Enfermagem</t>
  </si>
  <si>
    <t>Ciências Humanas/ Enfermagem</t>
  </si>
  <si>
    <t>Epidemiologia</t>
  </si>
  <si>
    <t>Roberto Dias de Oliveira</t>
  </si>
  <si>
    <t>Afast. Integral  Doc. De 25/7/16 a 24/7/20</t>
  </si>
  <si>
    <t>Biologia/ Estatística/ Enfermagem</t>
  </si>
  <si>
    <t>Carga Horária prevista no PP</t>
  </si>
  <si>
    <t>PP=xxxxx horas/aula</t>
  </si>
  <si>
    <t>xxx h/ relógio</t>
  </si>
  <si>
    <r>
      <rPr>
        <b/>
        <sz val="11"/>
        <color indexed="8"/>
        <rFont val="Verdana"/>
        <family val="2"/>
      </rPr>
      <t xml:space="preserve">Turma :  </t>
    </r>
    <r>
      <rPr>
        <b/>
        <sz val="11"/>
        <color indexed="12"/>
        <rFont val="Verdana"/>
        <family val="2"/>
      </rPr>
      <t>A, B, C, D, E, F, G</t>
    </r>
  </si>
  <si>
    <t>Fundamentos de Enfermagem II</t>
  </si>
  <si>
    <t>Afast. Doutor: 09/08/15 a 08/08/19</t>
  </si>
  <si>
    <t>9h= UT=1    U1P, U2P,U3P,U4P=2</t>
  </si>
  <si>
    <t>U1-U7</t>
  </si>
  <si>
    <t xml:space="preserve">7h= T=1  P= 6 </t>
  </si>
  <si>
    <t>Enfermagem em Saúde Coletiva</t>
  </si>
  <si>
    <t>Eliza Hidalgo Morais Pereira</t>
  </si>
  <si>
    <t>U1T=1+ U1P=3 U2P=3</t>
  </si>
  <si>
    <t>Maria Selma Silveira Rodrigues Borges</t>
  </si>
  <si>
    <t>TP=6 P=1</t>
  </si>
  <si>
    <t>Flaviany Aparecida Piccoli Fontoura</t>
  </si>
  <si>
    <t>Imunologia Aplicada à Enfermagem</t>
  </si>
  <si>
    <t>Rogério Dias Renovato</t>
  </si>
  <si>
    <t>Coord. Mestr Saúde: 14/03/16 a 13/03/18</t>
  </si>
  <si>
    <t>U1TP=2 + U2P=1</t>
  </si>
  <si>
    <t>Enfermagem/ Bioquímica</t>
  </si>
  <si>
    <t>Patologia Aplicada a Enfermagem</t>
  </si>
  <si>
    <t>Eduardo Espíndola Fontoura Júnior</t>
  </si>
  <si>
    <t>Enfermagem em Saúde Mental e Psiquiátrica I</t>
  </si>
  <si>
    <t>1T+7P</t>
  </si>
  <si>
    <t>Enfermagem Psiquiatra</t>
  </si>
  <si>
    <t>Enfermagem em Saúde da Criança e  Adolescente I</t>
  </si>
  <si>
    <t>Arino Sales do Amaral</t>
  </si>
  <si>
    <t>Prática U1 a  U3=3</t>
  </si>
  <si>
    <t>4h = Teórica= 1h   Prática= 3</t>
  </si>
  <si>
    <t>Enfermagem em Saúde da Mulher I</t>
  </si>
  <si>
    <t>Márcia Maria Ribera Lopes Spessoto</t>
  </si>
  <si>
    <t>TP= 2h  Prática = 5h</t>
  </si>
  <si>
    <t>Farmacologia Aplicada a Enfermagem I</t>
  </si>
  <si>
    <t>Coord. Mestr Saúde:14/03/16 a 13/03/18</t>
  </si>
  <si>
    <t>U1=2h U2=1</t>
  </si>
  <si>
    <t>Farmácia</t>
  </si>
  <si>
    <t>Nutrição Aplicada à Enfermagem I</t>
  </si>
  <si>
    <t>Nutrição</t>
  </si>
  <si>
    <t>Sistematização da Assistência de Enfermagem I</t>
  </si>
  <si>
    <t>Fabiana Perez Rodrigues Bergamaschi</t>
  </si>
  <si>
    <t>Psicologia Aplicada à Enfermagem I</t>
  </si>
  <si>
    <t>Psicologia</t>
  </si>
  <si>
    <t>Projeto em Ciências da Enfermagem e da Saúde I</t>
  </si>
  <si>
    <t>Cássia Barbosa Reis</t>
  </si>
  <si>
    <t>Práticas Educativas em Saúde</t>
  </si>
  <si>
    <t>Cibele de Moura Sales</t>
  </si>
  <si>
    <t>Total previsto em PP</t>
  </si>
  <si>
    <t>total de horas relógio</t>
  </si>
  <si>
    <t>Enfermagem em Saúde da Criança e Adolescente II</t>
  </si>
  <si>
    <t>Margareth Soares Dalla Giacomassa</t>
  </si>
  <si>
    <t>1T +10P=3TP + 8P</t>
  </si>
  <si>
    <t>Sistematização da Assistência de Enfermagem II</t>
  </si>
  <si>
    <r>
      <rPr>
        <b/>
        <sz val="10"/>
        <color indexed="12"/>
        <rFont val="Verdana"/>
        <family val="2"/>
      </rPr>
      <t xml:space="preserve">Enfermagem em Saúde da Mulher II – </t>
    </r>
    <r>
      <rPr>
        <b/>
        <sz val="8"/>
        <color indexed="12"/>
        <rFont val="Verdana"/>
        <family val="2"/>
      </rPr>
      <t>A</t>
    </r>
  </si>
  <si>
    <t xml:space="preserve">Lourdes Missio   </t>
  </si>
  <si>
    <t xml:space="preserve">Lourdes 1 T e 5 P=(6) U1TP=4 +  U1P=2 </t>
  </si>
  <si>
    <t>Enfermagem em Saúde da Mulher II – B</t>
  </si>
  <si>
    <t>Roselâine Terezinha Migotto Watanabe</t>
  </si>
  <si>
    <t>Roselâine 1T e 6 P=7h</t>
  </si>
  <si>
    <r>
      <rPr>
        <b/>
        <sz val="10"/>
        <color indexed="10"/>
        <rFont val="Verdana"/>
        <family val="2"/>
      </rPr>
      <t xml:space="preserve">Enfermagem em Saúde do Adulto e do Idoso I – </t>
    </r>
    <r>
      <rPr>
        <b/>
        <sz val="8"/>
        <color indexed="10"/>
        <rFont val="Verdana"/>
        <family val="2"/>
      </rPr>
      <t>A</t>
    </r>
  </si>
  <si>
    <t xml:space="preserve">Elaine Aparecida Mye Takamatu Watanabe </t>
  </si>
  <si>
    <t>(8h) U1P=4  U2P=4</t>
  </si>
  <si>
    <r>
      <rPr>
        <b/>
        <sz val="10"/>
        <color indexed="10"/>
        <rFont val="Verdana"/>
        <family val="2"/>
      </rPr>
      <t>Enfermagem em Saúde do Adulto e do Idoso I –</t>
    </r>
    <r>
      <rPr>
        <b/>
        <sz val="8"/>
        <color indexed="10"/>
        <rFont val="Verdana"/>
        <family val="2"/>
      </rPr>
      <t xml:space="preserve"> B</t>
    </r>
  </si>
  <si>
    <t>(8h)  U3P=4 U4P=4</t>
  </si>
  <si>
    <r>
      <rPr>
        <b/>
        <sz val="10"/>
        <color indexed="10"/>
        <rFont val="Verdana"/>
        <family val="2"/>
      </rPr>
      <t xml:space="preserve">Enfermagem em Saúde do Adulto e do Idoso I – </t>
    </r>
    <r>
      <rPr>
        <b/>
        <sz val="8"/>
        <color indexed="10"/>
        <rFont val="Verdana"/>
        <family val="2"/>
      </rPr>
      <t>C</t>
    </r>
  </si>
  <si>
    <t xml:space="preserve">Márcia Regina Martins Alvarenga   </t>
  </si>
  <si>
    <t>Pró-reitora PROEC</t>
  </si>
  <si>
    <t>TP= 8h</t>
  </si>
  <si>
    <r>
      <rPr>
        <b/>
        <sz val="10"/>
        <color indexed="10"/>
        <rFont val="Verdana"/>
        <family val="2"/>
      </rPr>
      <t>Enfermagem em Saúde do Adulto e do Idoso I –</t>
    </r>
    <r>
      <rPr>
        <b/>
        <sz val="8"/>
        <color indexed="10"/>
        <rFont val="Verdana"/>
        <family val="2"/>
      </rPr>
      <t xml:space="preserve"> D</t>
    </r>
  </si>
  <si>
    <t>Marcos Antônio Nunes de Araújo</t>
  </si>
  <si>
    <t>P=8</t>
  </si>
  <si>
    <t>Farmacologia Aplicada à Enfermagem II</t>
  </si>
  <si>
    <t>U1=2 U2=1</t>
  </si>
  <si>
    <t>Nutrição Aplicada à Enfermagem II</t>
  </si>
  <si>
    <t>1 turma</t>
  </si>
  <si>
    <t>Psicologia Aplicada à Enfermagem II</t>
  </si>
  <si>
    <t>Projeto em Ciências da Enfermagem e da Saúde II</t>
  </si>
  <si>
    <t>Ministra (1 turma)</t>
  </si>
  <si>
    <t>Educação em Enfermagem</t>
  </si>
  <si>
    <t>Lourdes Missio</t>
  </si>
  <si>
    <t>Enfermagem (Educação)</t>
  </si>
  <si>
    <t>h/a=765 h/ relógio</t>
  </si>
  <si>
    <t>UEMS/PROE - Mapa de Lotação - Ano letivo: 2017 – Projeto Novo - implantação em 2015</t>
  </si>
  <si>
    <t>DISCIPLINAS  OPTATIVAS</t>
  </si>
  <si>
    <t>Inglês Instrumental</t>
  </si>
  <si>
    <t>Letras Inglês</t>
  </si>
  <si>
    <t>Espanhol Instrumental</t>
  </si>
  <si>
    <t>Letras Espanhol</t>
  </si>
  <si>
    <t>Comunicação e Expressão</t>
  </si>
  <si>
    <t>Letras</t>
  </si>
  <si>
    <t>Letras Libras</t>
  </si>
  <si>
    <t>Envelhecimento Humano</t>
  </si>
  <si>
    <t>Enfermagem em Saúde do Homem</t>
  </si>
  <si>
    <t>Tópicos em Programas de Saúde</t>
  </si>
  <si>
    <t>Língua, Cultura e Saúde Indígena</t>
  </si>
  <si>
    <t>Letras Antropologia Enfermagem</t>
  </si>
  <si>
    <t>h/a=453 h/ relógio</t>
  </si>
  <si>
    <t>Enfermagem em Saúde Do Adulto e do Idoso II</t>
  </si>
  <si>
    <t>Coord. Enfermagem</t>
  </si>
  <si>
    <t>8= 4+4</t>
  </si>
  <si>
    <t>Enfermagem em Doenças Infecto Parasitárias</t>
  </si>
  <si>
    <t>Cassia Barbosa Reis</t>
  </si>
  <si>
    <t>Eduardo Espíndola Fontoura Junior</t>
  </si>
  <si>
    <t>Enfermagem em Saúde Mental e Psiquiátrica II</t>
  </si>
  <si>
    <t>T=1</t>
  </si>
  <si>
    <t>P=4X1=4h</t>
  </si>
  <si>
    <t>Administração de Enfermagem em Saúde Coletiva</t>
  </si>
  <si>
    <t>Afast. Integral Doc. : 25/7/16 a 24/7/20</t>
  </si>
  <si>
    <t>T=1h e P= 4h=5h</t>
  </si>
  <si>
    <t>Luz Marina Pinto Martins</t>
  </si>
  <si>
    <t>Administração de Enfermagem Hospitalar</t>
  </si>
  <si>
    <t>Fabiane Melo Heinen Ganassin</t>
  </si>
  <si>
    <t>T=2h   Prática=8 =10h</t>
  </si>
  <si>
    <t>Projeto em Ciências da Enfermagem e da Saúde III</t>
  </si>
  <si>
    <t>Deontologia e Legislação em Enfermagem II</t>
  </si>
  <si>
    <t>Antropologia Filosófica</t>
  </si>
  <si>
    <t>Marcia Maria de Medeiros</t>
  </si>
  <si>
    <t>1ª OFERTA 2018</t>
  </si>
  <si>
    <t>5ª SÉRIE</t>
  </si>
  <si>
    <r>
      <rPr>
        <sz val="9"/>
        <rFont val="Verdana"/>
        <family val="2"/>
      </rPr>
      <t>Estágio Curricular Supervisionado Obrigatório para Enfermagem (Bacharelado) –</t>
    </r>
    <r>
      <rPr>
        <b/>
        <sz val="9"/>
        <rFont val="Verdana"/>
        <family val="2"/>
      </rPr>
      <t xml:space="preserve"> A</t>
    </r>
  </si>
  <si>
    <t>Estágio Curricular Supervisionado Obrigatório para Enfermagem (Bacharelado) – B</t>
  </si>
  <si>
    <t>UEMS/ PROE</t>
  </si>
  <si>
    <t>Delib. CEPE 270 de 20/07/17</t>
  </si>
  <si>
    <t>Res 1885 de 21/07/17 DO 9461 31/07/17</t>
  </si>
  <si>
    <t xml:space="preserve">SEMESTRAL </t>
  </si>
  <si>
    <r>
      <rPr>
        <b/>
        <i/>
        <sz val="11"/>
        <color indexed="8"/>
        <rFont val="Verdana"/>
        <family val="2"/>
      </rPr>
      <t xml:space="preserve">Turma: </t>
    </r>
    <r>
      <rPr>
        <b/>
        <i/>
        <sz val="11"/>
        <color indexed="12"/>
        <rFont val="Verdana"/>
        <family val="2"/>
      </rPr>
      <t xml:space="preserve">A </t>
    </r>
  </si>
  <si>
    <t>Turno: 4 – integral</t>
  </si>
  <si>
    <t>ENGENHARIA AMBIENTAL E SANITÁRIA</t>
  </si>
  <si>
    <r>
      <rPr>
        <b/>
        <sz val="10"/>
        <color indexed="10"/>
        <rFont val="Verdana"/>
        <family val="2"/>
      </rPr>
      <t>1ª Série</t>
    </r>
    <r>
      <rPr>
        <b/>
        <sz val="10"/>
        <color indexed="12"/>
        <rFont val="Verdana"/>
        <family val="2"/>
      </rPr>
      <t xml:space="preserve"> </t>
    </r>
  </si>
  <si>
    <r>
      <rPr>
        <b/>
        <sz val="10"/>
        <color indexed="8"/>
        <rFont val="Verdana"/>
        <family val="2"/>
      </rPr>
      <t>COORDENADOR:</t>
    </r>
    <r>
      <rPr>
        <b/>
        <sz val="10"/>
        <color indexed="12"/>
        <rFont val="Verdana"/>
        <family val="2"/>
      </rPr>
      <t xml:space="preserve"> Rosa Maria Farias Asmus</t>
    </r>
  </si>
  <si>
    <t>Coord: 10/07/17 a 09/07/19</t>
  </si>
  <si>
    <t xml:space="preserve">Iniciação Acadêmica Aplicada à Engenharia Ambiental e Sanitária </t>
  </si>
  <si>
    <t>Rosa Maria Farias Asmus</t>
  </si>
  <si>
    <t>Coord, do curso de Engenharia Ambiental e Sanitária</t>
  </si>
  <si>
    <t>Eng Amb. E sanitária</t>
  </si>
  <si>
    <t>Luciana Ferreira da Silva</t>
  </si>
  <si>
    <t>Pró-reitora da PROPP 26/09/19</t>
  </si>
  <si>
    <t>Vetores e Geometria Analítica</t>
  </si>
  <si>
    <t>Física I</t>
  </si>
  <si>
    <t>Júnior Reis Silva</t>
  </si>
  <si>
    <t>Ederson Carlos Aguiar</t>
  </si>
  <si>
    <t>Biologia Aplicada à Engenharia Ambiental e Sanitária</t>
  </si>
  <si>
    <t>Coord C. Biol. Dou: 11/07/16 a 10/07/18</t>
  </si>
  <si>
    <t>Introdução à Engenharia Ambiental e Sanitária</t>
  </si>
  <si>
    <t>Direitos Humanos, Diversidade e Cidadania</t>
  </si>
  <si>
    <t>NUCS</t>
  </si>
  <si>
    <t>Direito/ Ciências Sociais</t>
  </si>
  <si>
    <t>Alberny Alves Ferreira</t>
  </si>
  <si>
    <t>Álgebra Linear</t>
  </si>
  <si>
    <t>Física II</t>
  </si>
  <si>
    <t>Física Experimental I</t>
  </si>
  <si>
    <t>Antonio Aparecido Zanfolim</t>
  </si>
  <si>
    <t xml:space="preserve"> </t>
  </si>
  <si>
    <t>Química Geral Experimental</t>
  </si>
  <si>
    <t>2+2 (duas turmas)</t>
  </si>
  <si>
    <t>Química / Eng. Química</t>
  </si>
  <si>
    <t>Química Orgânica</t>
  </si>
  <si>
    <t>Margarete Soares da Silva</t>
  </si>
  <si>
    <t xml:space="preserve"> coord. Química Industrial</t>
  </si>
  <si>
    <t>Desenho Técnico</t>
  </si>
  <si>
    <t>4+3</t>
  </si>
  <si>
    <t>Engenharias</t>
  </si>
  <si>
    <t>Geologia e Solos I</t>
  </si>
  <si>
    <t>Laércio Alves de Carvalho</t>
  </si>
  <si>
    <t xml:space="preserve">Vice-reitor      </t>
  </si>
  <si>
    <t>4+4 (duas turmas)</t>
  </si>
  <si>
    <t>Eng. Amb./ C. Agrárias /Geologia</t>
  </si>
  <si>
    <t>Técnicas em Gestão de Projetos em Engenharia</t>
  </si>
  <si>
    <t>José Roberto da Silva Lunas</t>
  </si>
  <si>
    <t>Administração/ Engenharias</t>
  </si>
  <si>
    <t>Total CH em 2 semestres</t>
  </si>
  <si>
    <r>
      <rPr>
        <b/>
        <sz val="10"/>
        <color indexed="10"/>
        <rFont val="Verdana"/>
        <family val="2"/>
      </rPr>
      <t>2ª Série</t>
    </r>
    <r>
      <rPr>
        <b/>
        <sz val="10"/>
        <color indexed="12"/>
        <rFont val="Verdana"/>
        <family val="2"/>
      </rPr>
      <t xml:space="preserve"> </t>
    </r>
  </si>
  <si>
    <t>COORDENADOR: Rosa Maria Farias Asmus</t>
  </si>
  <si>
    <t>Algoritmos e Estrutura de Dados</t>
  </si>
  <si>
    <t>Taís Arriero Shinna</t>
  </si>
  <si>
    <t>3+2 (duas turmas)</t>
  </si>
  <si>
    <t>Marina Rodrigues Maestre</t>
  </si>
  <si>
    <t>Cálculo Diferencial e Integral III</t>
  </si>
  <si>
    <t>Física III</t>
  </si>
  <si>
    <t>Rony Gonçalves de Oliveira</t>
  </si>
  <si>
    <t>Química Analítica</t>
  </si>
  <si>
    <t>Geraldo Domingues Matos</t>
  </si>
  <si>
    <t>Coord. Química Ddos 10/07/17 a 09/07/19</t>
  </si>
  <si>
    <t>Engenharia Ambiental</t>
  </si>
  <si>
    <t>Geomorfologia</t>
  </si>
  <si>
    <t>Elka Alice Vasco de Miranda</t>
  </si>
  <si>
    <t>Geologia/ Agronomia/ Geografia</t>
  </si>
  <si>
    <t xml:space="preserve">Física Experimental II </t>
  </si>
  <si>
    <t>Física Experimental III – suspensa</t>
  </si>
  <si>
    <t>Qualidade da Água</t>
  </si>
  <si>
    <t>Cristiane Marques dos Reis</t>
  </si>
  <si>
    <t>Química/ Eng. Quimica</t>
  </si>
  <si>
    <t>Ecologia Aplicada à Engenharia Ambiental e Sanitária</t>
  </si>
  <si>
    <t>Topografia e Geodésia</t>
  </si>
  <si>
    <t>Engenharias/ Meteorologia</t>
  </si>
  <si>
    <t>Teoria das Estruturas</t>
  </si>
  <si>
    <t>Engenharia Civil</t>
  </si>
  <si>
    <t>Biotecnologia e Meio Ambiente</t>
  </si>
  <si>
    <t>Climatologia Aplicada à Engenharia Ambiental e Sanitária</t>
  </si>
  <si>
    <t>Vice-reitor    26/09/19</t>
  </si>
  <si>
    <t>Agronomia</t>
  </si>
  <si>
    <t>Geologia e Solos II</t>
  </si>
  <si>
    <t>Geologia</t>
  </si>
  <si>
    <t>CARGA HORÁRIA SEMANAL</t>
  </si>
  <si>
    <t>h/a=793h/relógio</t>
  </si>
  <si>
    <t>desativação gradativa a partir de 2018</t>
  </si>
  <si>
    <t>Última oferta regular 2019</t>
  </si>
  <si>
    <t>ENGENHARIA AMBIENTAL</t>
  </si>
  <si>
    <t>3ª série</t>
  </si>
  <si>
    <t>Resistência de Materiais</t>
  </si>
  <si>
    <t>Fenômenos de Transporte I</t>
  </si>
  <si>
    <t xml:space="preserve">Identificação e Avaliação de Impactos Ambientais </t>
  </si>
  <si>
    <t>Ana Carolina Correia de Oliveira</t>
  </si>
  <si>
    <t>4+2</t>
  </si>
  <si>
    <t>Sistemas de Gestão e Tratamento de Poluição do Ar</t>
  </si>
  <si>
    <t>Engenharias Física Meteorologia</t>
  </si>
  <si>
    <t>###</t>
  </si>
  <si>
    <t>Hidrologia</t>
  </si>
  <si>
    <t>Equivalência da Disciplina de Gestão de Bacias Hidrográficas e Recursos Hídricos IV Semestre</t>
  </si>
  <si>
    <t>Geoprocessamento Aplicado a Engenharia Ambiental e Sanitária</t>
  </si>
  <si>
    <t>Vinícius de Oliveira Ribeiro</t>
  </si>
  <si>
    <t>Equivalência da disciplina da 5ª série 2834</t>
  </si>
  <si>
    <t>Engenharia e Segurança no Trabalho</t>
  </si>
  <si>
    <t>Hidráulica</t>
  </si>
  <si>
    <t>Instalações Elétricas</t>
  </si>
  <si>
    <t>Equivalência da disciplina da 4ª série – Eletrotécnica Aplicada</t>
  </si>
  <si>
    <t>Fenômenos de Transporte II</t>
  </si>
  <si>
    <t>Equivalência da disciplina da 4ª série – Fenômenos de transporte II</t>
  </si>
  <si>
    <t>Mecânica dos Solos e Obras de Terra</t>
  </si>
  <si>
    <t>Planejamento e Gestão Ambiental</t>
  </si>
  <si>
    <t>Chefe Núcleo Ciências Biológicas 26/09/19</t>
  </si>
  <si>
    <t>Eng Amb. Gestão Amb.</t>
  </si>
  <si>
    <t>Modelagem Ambiental</t>
  </si>
  <si>
    <t>2+2</t>
  </si>
  <si>
    <t>Legislação Ambiental e Sanitária</t>
  </si>
  <si>
    <t>Equivalência com a disciplina da 5ª série</t>
  </si>
  <si>
    <t>Total de carga horária do semestre :</t>
  </si>
  <si>
    <t>Última oferta regular 2020</t>
  </si>
  <si>
    <r>
      <rPr>
        <b/>
        <sz val="10"/>
        <color indexed="10"/>
        <rFont val="Verdana"/>
        <family val="2"/>
      </rPr>
      <t>4ª Série</t>
    </r>
    <r>
      <rPr>
        <b/>
        <sz val="10"/>
        <color indexed="12"/>
        <rFont val="Verdana"/>
        <family val="2"/>
      </rPr>
      <t xml:space="preserve"> </t>
    </r>
  </si>
  <si>
    <t>Eng. Amb./ Biológicas/ Biotecnologia</t>
  </si>
  <si>
    <t>Sistemas de Tratamento de Águas Residuárias</t>
  </si>
  <si>
    <t>Técnicas em Gestão de Projetos</t>
  </si>
  <si>
    <t>Operações Unitárias Aplicadas a Engenharia Ambiental</t>
  </si>
  <si>
    <t>Leila Cristina Konradt Moraes</t>
  </si>
  <si>
    <t>Coord. Adjunta Eng. Ambiental</t>
  </si>
  <si>
    <t>Sistemas de Drenagem Urbana</t>
  </si>
  <si>
    <t>Recursos Energéticos e Desenvolvimento</t>
  </si>
  <si>
    <t>Gestão de Resíduos Sólidos</t>
  </si>
  <si>
    <t>Uso e Conservação do Solo e Água</t>
  </si>
  <si>
    <t xml:space="preserve">Elka Élice Vasco de Miranda </t>
  </si>
  <si>
    <t>Auditoria Ambiental</t>
  </si>
  <si>
    <t>Eng. Ambiental Direito</t>
  </si>
  <si>
    <t>Gestão da Qualidade do Ar</t>
  </si>
  <si>
    <t>Sistemas de Tratamento de Água e Efluentes</t>
  </si>
  <si>
    <t>Identificação e Avaliação de Impactos Ambientais II</t>
  </si>
  <si>
    <t>Recuperação de Áreas Degradadas</t>
  </si>
  <si>
    <t>Tratamento de Resíduos Sólidos</t>
  </si>
  <si>
    <t>Eletrotécnica Aplicada</t>
  </si>
  <si>
    <t>Tópicos Especiais em Engenharia Ambiental IV</t>
  </si>
  <si>
    <t>Última oferta regular 2021</t>
  </si>
  <si>
    <r>
      <rPr>
        <b/>
        <sz val="10"/>
        <color indexed="10"/>
        <rFont val="Verdana"/>
        <family val="2"/>
      </rPr>
      <t>5ª Série</t>
    </r>
    <r>
      <rPr>
        <b/>
        <sz val="10"/>
        <color indexed="12"/>
        <rFont val="Verdana"/>
        <family val="2"/>
      </rPr>
      <t xml:space="preserve"> </t>
    </r>
  </si>
  <si>
    <t>Monitoramento Ambiental</t>
  </si>
  <si>
    <t>Instrumentos Econômicos de Política Ambiental</t>
  </si>
  <si>
    <t>Economia Gestão Amb Eng Ambiental</t>
  </si>
  <si>
    <t>Estudos de Caso em Avaliação Ambiental Estratégica</t>
  </si>
  <si>
    <t>Eng Ambiental Gestão Amb Geografia</t>
  </si>
  <si>
    <t>Estudos de Caso em Licenciamento Ambiental</t>
  </si>
  <si>
    <t>Eng Amb Gestão Amb Geografia Biologia</t>
  </si>
  <si>
    <t>Ética, Cidadania e Meio Ambiente</t>
  </si>
  <si>
    <t>Eng Amb.  Filos.  Sociol.  C. Sociais Antrop.</t>
  </si>
  <si>
    <t>Manejo, Controle e Gestão de Recursos Hídricos</t>
  </si>
  <si>
    <t>Geoprocessamento Aplicado a Engenharia Ambiental</t>
  </si>
  <si>
    <t>OPTATIVA</t>
  </si>
  <si>
    <t xml:space="preserve">Libras </t>
  </si>
  <si>
    <r>
      <rPr>
        <sz val="10"/>
        <rFont val="Verdana"/>
        <family val="2"/>
      </rPr>
      <t>Estágio Curricular Supervisionado –</t>
    </r>
    <r>
      <rPr>
        <b/>
        <sz val="10"/>
        <rFont val="Verdana"/>
        <family val="2"/>
      </rPr>
      <t xml:space="preserve"> A</t>
    </r>
  </si>
  <si>
    <t>Eng. Ambiental</t>
  </si>
  <si>
    <r>
      <rPr>
        <sz val="10"/>
        <rFont val="Verdana"/>
        <family val="2"/>
      </rPr>
      <t>Estágio Curricular Supervisionado –</t>
    </r>
    <r>
      <rPr>
        <b/>
        <sz val="10"/>
        <rFont val="Verdana"/>
        <family val="2"/>
      </rPr>
      <t xml:space="preserve"> B</t>
    </r>
  </si>
  <si>
    <r>
      <rPr>
        <sz val="10"/>
        <rFont val="Verdana"/>
        <family val="2"/>
      </rPr>
      <t xml:space="preserve">Estágio Curricular Supervisionado – </t>
    </r>
    <r>
      <rPr>
        <b/>
        <sz val="10"/>
        <rFont val="Verdana"/>
        <family val="2"/>
      </rPr>
      <t>C</t>
    </r>
  </si>
  <si>
    <r>
      <rPr>
        <sz val="10"/>
        <rFont val="Verdana"/>
        <family val="2"/>
      </rPr>
      <t>Estágio Curricular Supervisionado –</t>
    </r>
    <r>
      <rPr>
        <b/>
        <sz val="10"/>
        <rFont val="Verdana"/>
        <family val="2"/>
      </rPr>
      <t xml:space="preserve"> D</t>
    </r>
  </si>
  <si>
    <t>Homero Scalon Filho</t>
  </si>
  <si>
    <r>
      <rPr>
        <sz val="10"/>
        <rFont val="Verdana"/>
        <family val="2"/>
      </rPr>
      <t xml:space="preserve">Estágio Curricular Supervisionado – </t>
    </r>
    <r>
      <rPr>
        <b/>
        <sz val="10"/>
        <rFont val="Verdana"/>
        <family val="2"/>
      </rPr>
      <t>E</t>
    </r>
  </si>
  <si>
    <r>
      <rPr>
        <sz val="10"/>
        <rFont val="Verdana"/>
        <family val="2"/>
      </rPr>
      <t xml:space="preserve">Estágio Curricular Supervisionado – </t>
    </r>
    <r>
      <rPr>
        <b/>
        <sz val="10"/>
        <rFont val="Verdana"/>
        <family val="2"/>
      </rPr>
      <t>F</t>
    </r>
  </si>
  <si>
    <t>Vice-reitor</t>
  </si>
  <si>
    <r>
      <rPr>
        <sz val="10"/>
        <rFont val="Verdana"/>
        <family val="2"/>
      </rPr>
      <t xml:space="preserve">Estágio Curricular Supervisionado – </t>
    </r>
    <r>
      <rPr>
        <b/>
        <sz val="10"/>
        <rFont val="Verdana"/>
        <family val="2"/>
      </rPr>
      <t>G</t>
    </r>
  </si>
  <si>
    <t>CARGA HORÁRIA SEMANAL/ano</t>
  </si>
  <si>
    <t>h/a=510h/relógio</t>
  </si>
  <si>
    <t>2º semestre</t>
  </si>
  <si>
    <t>Mapa de Lotação</t>
  </si>
  <si>
    <t xml:space="preserve">Ano letivo: 2019 </t>
  </si>
  <si>
    <r>
      <rPr>
        <b/>
        <sz val="10"/>
        <color indexed="12"/>
        <rFont val="Verdana"/>
        <family val="2"/>
      </rPr>
      <t>SEMESTRAL</t>
    </r>
    <r>
      <rPr>
        <b/>
        <sz val="10"/>
        <color indexed="10"/>
        <rFont val="Verdana"/>
        <family val="2"/>
      </rPr>
      <t xml:space="preserve"> </t>
    </r>
  </si>
  <si>
    <t>Teórica e Prática</t>
  </si>
  <si>
    <r>
      <rPr>
        <b/>
        <sz val="10"/>
        <color indexed="8"/>
        <rFont val="Verdana"/>
        <family val="2"/>
      </rPr>
      <t>Turma:</t>
    </r>
    <r>
      <rPr>
        <b/>
        <sz val="10"/>
        <color indexed="10"/>
        <rFont val="Verdana"/>
        <family val="2"/>
      </rPr>
      <t xml:space="preserve"> A</t>
    </r>
  </si>
  <si>
    <t xml:space="preserve">Turno </t>
  </si>
  <si>
    <t>4 = integral</t>
  </si>
  <si>
    <t xml:space="preserve">ENGENHARIA FÍSICA </t>
  </si>
  <si>
    <r>
      <rPr>
        <b/>
        <sz val="11"/>
        <color indexed="10"/>
        <rFont val="Verdana"/>
        <family val="2"/>
      </rPr>
      <t xml:space="preserve"> 1ª Série</t>
    </r>
    <r>
      <rPr>
        <b/>
        <sz val="11"/>
        <color indexed="8"/>
        <rFont val="Verdana"/>
        <family val="2"/>
      </rPr>
      <t xml:space="preserve"> </t>
    </r>
  </si>
  <si>
    <t>Paulo Cesar de Souza</t>
  </si>
  <si>
    <t>Códigos  MSRH</t>
  </si>
  <si>
    <t>Mecânica I</t>
  </si>
  <si>
    <t>Sandro Márcio Lima</t>
  </si>
  <si>
    <t>Maria Aparecida Silva Cruz</t>
  </si>
  <si>
    <t>Afastamento Integral pós Doc. de 14/11/17 a 13/11/18</t>
  </si>
  <si>
    <t>Rafael Moreira de Souza</t>
  </si>
  <si>
    <t>Desenho Técnico Auxiliado por Computador</t>
  </si>
  <si>
    <t>Daniel Cesar Braz</t>
  </si>
  <si>
    <t>Afastado p/ Doutorado de 1/2/2018 a 31/01/2022</t>
  </si>
  <si>
    <t>Equivalência</t>
  </si>
  <si>
    <t>Programação de Computadores</t>
  </si>
  <si>
    <t>Afastamento Pós-Doc. 14/11/2017 a 13/11/2018</t>
  </si>
  <si>
    <t>Computação/ Matemática</t>
  </si>
  <si>
    <t>Controladoria para Engenharia I</t>
  </si>
  <si>
    <t>Esmael Almeida Machado</t>
  </si>
  <si>
    <t>ADUEMS</t>
  </si>
  <si>
    <t>Administração/ Ciências Contábeis</t>
  </si>
  <si>
    <t>Prática em Engenharia Física I</t>
  </si>
  <si>
    <t>Engenharia Física</t>
  </si>
  <si>
    <t>Mecânica II</t>
  </si>
  <si>
    <t>Fluidos e Calor</t>
  </si>
  <si>
    <t xml:space="preserve">Paulo Cesar de Souza   </t>
  </si>
  <si>
    <t>Coord. Eng. Física</t>
  </si>
  <si>
    <t>Física/ Engenharia Física</t>
  </si>
  <si>
    <t xml:space="preserve">Rildo Pinheiro do Nascimento </t>
  </si>
  <si>
    <t>Química Tecnológica I</t>
  </si>
  <si>
    <t>Controladoria para Engenharia II</t>
  </si>
  <si>
    <t>h/a=952h/relógio</t>
  </si>
  <si>
    <r>
      <rPr>
        <b/>
        <sz val="11"/>
        <color indexed="10"/>
        <rFont val="Verdana"/>
        <family val="2"/>
      </rPr>
      <t>2ª Série</t>
    </r>
    <r>
      <rPr>
        <b/>
        <sz val="11"/>
        <color indexed="8"/>
        <rFont val="Verdana"/>
        <family val="2"/>
      </rPr>
      <t xml:space="preserve"> </t>
    </r>
  </si>
  <si>
    <t>Rildo Pinheiro do Nascimento</t>
  </si>
  <si>
    <t>Equações Diferenciais</t>
  </si>
  <si>
    <t>Química Tecnológica II</t>
  </si>
  <si>
    <t>Fundamentos de Eletromagnetismo I</t>
  </si>
  <si>
    <t>Física/ Engenharia Elétrica</t>
  </si>
  <si>
    <t>Física Experimental II</t>
  </si>
  <si>
    <t>Metrologia Científica e Industrial</t>
  </si>
  <si>
    <t>Controladoria para Engenharia III</t>
  </si>
  <si>
    <t>Equivalência de Empreendedorismo (Esmael)/  Engenharia Econômica (Moisés Centenaro)</t>
  </si>
  <si>
    <t>Métodos Numéricos e Computacionais para Engenharia I</t>
  </si>
  <si>
    <t xml:space="preserve">Cosme Estáquio Rubio Mercedes </t>
  </si>
  <si>
    <t>Afastamento p/ Estudo de 1/2/18 a 6/4/2018</t>
  </si>
  <si>
    <t>Laboratório de Química Tecnológica</t>
  </si>
  <si>
    <t>Cláudia Andrea Lima Cardoso</t>
  </si>
  <si>
    <t>Fundamentos de Eletromagnetismo II</t>
  </si>
  <si>
    <t>Física Experimental III</t>
  </si>
  <si>
    <t>Carlos Henrique Portezani</t>
  </si>
  <si>
    <t>Coord. Adj. Engenharia Física</t>
  </si>
  <si>
    <t>Mecânica dos Sólidos</t>
  </si>
  <si>
    <t>Luis Humberto da Cunha Andrade</t>
  </si>
  <si>
    <t>Circuitos Elétricos</t>
  </si>
  <si>
    <t>Juan Gabriel Paz Alegrias</t>
  </si>
  <si>
    <t>Engenharia Elétrica/ Engenharia Física</t>
  </si>
  <si>
    <t>Prática em Engenharia Física II</t>
  </si>
  <si>
    <r>
      <rPr>
        <b/>
        <sz val="11"/>
        <color indexed="10"/>
        <rFont val="Verdana"/>
        <family val="2"/>
      </rPr>
      <t>3ª Série</t>
    </r>
    <r>
      <rPr>
        <b/>
        <sz val="11"/>
        <color indexed="8"/>
        <rFont val="Verdana"/>
        <family val="2"/>
      </rPr>
      <t xml:space="preserve"> </t>
    </r>
  </si>
  <si>
    <t>Métodos Numéricos e Computacionais para Engenharia II</t>
  </si>
  <si>
    <t>Física Experimental IV</t>
  </si>
  <si>
    <t>Termodinâmica Aplicada</t>
  </si>
  <si>
    <t>Ondas e Ótica</t>
  </si>
  <si>
    <t>Ciência e Tecnologia dos Materiais</t>
  </si>
  <si>
    <t>Eletrônica Analógica</t>
  </si>
  <si>
    <t>Laboratório de Eletrônica Analógica</t>
  </si>
  <si>
    <t>Mecânica Clássica Computacional</t>
  </si>
  <si>
    <t>Adriano Manoel dos Santos</t>
  </si>
  <si>
    <t>Física Matemática</t>
  </si>
  <si>
    <t>Antonio Cesar Aguiar Pinto</t>
  </si>
  <si>
    <t>Física/ Matemática</t>
  </si>
  <si>
    <t>Mecânica Aplicada às Máquinas</t>
  </si>
  <si>
    <t>Laboratório de Eletrônica Digital</t>
  </si>
  <si>
    <t>Prática em Engenharia Física III</t>
  </si>
  <si>
    <r>
      <rPr>
        <i/>
        <sz val="11"/>
        <color indexed="8"/>
        <rFont val="Verdana"/>
        <family val="2"/>
      </rPr>
      <t>correção:</t>
    </r>
    <r>
      <rPr>
        <i/>
        <sz val="11"/>
        <color indexed="12"/>
        <rFont val="Verdana"/>
        <family val="2"/>
      </rPr>
      <t xml:space="preserve"> CI 04 SAP/PROE 20/04/2017</t>
    </r>
  </si>
  <si>
    <r>
      <rPr>
        <b/>
        <sz val="11"/>
        <color indexed="10"/>
        <rFont val="Verdana"/>
        <family val="2"/>
      </rPr>
      <t>4ª Série</t>
    </r>
    <r>
      <rPr>
        <b/>
        <sz val="11"/>
        <color indexed="8"/>
        <rFont val="Verdana"/>
        <family val="2"/>
      </rPr>
      <t xml:space="preserve"> </t>
    </r>
  </si>
  <si>
    <t>10/07/17 a 09/07/19</t>
  </si>
  <si>
    <t>Eletromagnetismo I</t>
  </si>
  <si>
    <t>Mecânica Quântica I</t>
  </si>
  <si>
    <t>Antonio César Aguiar Pinto</t>
  </si>
  <si>
    <t>Circuitos e Máquinas Elétricas</t>
  </si>
  <si>
    <t>Administração e Finanças</t>
  </si>
  <si>
    <t>AdministraçãoCiências Contábeis</t>
  </si>
  <si>
    <t>Engenharia Econômica</t>
  </si>
  <si>
    <t>Eng de Produção/ Economia/ Administração</t>
  </si>
  <si>
    <t xml:space="preserve">Mecânica Estatística </t>
  </si>
  <si>
    <t>Vivaldo Lopes de Oliveira Neto</t>
  </si>
  <si>
    <t>Processos de Controle Ambiental</t>
  </si>
  <si>
    <t>Engenharia Ambiental/ Engenharias</t>
  </si>
  <si>
    <t>Engenharia do Produto</t>
  </si>
  <si>
    <t>Engenharia de Produção/ Engenharias</t>
  </si>
  <si>
    <t>Moisés Centenaro</t>
  </si>
  <si>
    <t>Coord. Administração- Ponta Porã</t>
  </si>
  <si>
    <t>h/a=538h/relógio</t>
  </si>
  <si>
    <t>continua 4ª e 5ª série</t>
  </si>
  <si>
    <t>optativas</t>
  </si>
  <si>
    <t xml:space="preserve">OPTATIVAS QUADRO 2 </t>
  </si>
  <si>
    <t>4ª e 5ª séries</t>
  </si>
  <si>
    <t>Mecânica Quântica II</t>
  </si>
  <si>
    <t>Eletromagnetismo II</t>
  </si>
  <si>
    <t>Estado Sólido II</t>
  </si>
  <si>
    <t>Física Moderna III</t>
  </si>
  <si>
    <t>Vibrações e Ondas</t>
  </si>
  <si>
    <t>Dispositivos e Aplicações</t>
  </si>
  <si>
    <t>Introdução à Espectroscopia</t>
  </si>
  <si>
    <t>h/a=397h/relógio</t>
  </si>
  <si>
    <t>O  acadêmico da 4ª série deve cumprir e: 4 h/a = 68 h optativas =1 disciplina</t>
  </si>
  <si>
    <r>
      <rPr>
        <b/>
        <sz val="11"/>
        <color indexed="10"/>
        <rFont val="Verdana"/>
        <family val="2"/>
      </rPr>
      <t>5ª Série</t>
    </r>
    <r>
      <rPr>
        <b/>
        <sz val="11"/>
        <color indexed="8"/>
        <rFont val="Verdana"/>
        <family val="2"/>
      </rPr>
      <t xml:space="preserve"> </t>
    </r>
  </si>
  <si>
    <r>
      <rPr>
        <sz val="10"/>
        <rFont val="Verdana"/>
        <family val="2"/>
      </rPr>
      <t xml:space="preserve">Estágio Curricular Supervisionado – </t>
    </r>
    <r>
      <rPr>
        <b/>
        <sz val="10"/>
        <rFont val="Verdana"/>
        <family val="2"/>
      </rPr>
      <t>A</t>
    </r>
  </si>
  <si>
    <r>
      <rPr>
        <sz val="10"/>
        <rFont val="Verdana"/>
        <family val="2"/>
      </rPr>
      <t xml:space="preserve">Estágio Curricular Supervisionado – </t>
    </r>
    <r>
      <rPr>
        <b/>
        <sz val="10"/>
        <color indexed="8"/>
        <rFont val="Verdana"/>
        <family val="2"/>
      </rPr>
      <t>B</t>
    </r>
  </si>
  <si>
    <r>
      <rPr>
        <sz val="10"/>
        <rFont val="Verdana"/>
        <family val="2"/>
      </rPr>
      <t>Estágio Curricular Supervisionado –</t>
    </r>
    <r>
      <rPr>
        <b/>
        <sz val="10"/>
        <rFont val="Verdana"/>
        <family val="2"/>
      </rPr>
      <t xml:space="preserve"> C</t>
    </r>
  </si>
  <si>
    <t xml:space="preserve">Paulo Cesar de Souza </t>
  </si>
  <si>
    <t>h/a=340h/relógio</t>
  </si>
  <si>
    <t>Corrigido 2015</t>
  </si>
  <si>
    <t>Paulo Souza da Silva</t>
  </si>
  <si>
    <t>FÍSICA – Licenciatura</t>
  </si>
  <si>
    <t>Mecânica</t>
  </si>
  <si>
    <t>Gilmar Praxedes Daniel</t>
  </si>
  <si>
    <t>Coord. Mestr. Prof. Edu. Cient. 26/09/15 A 25/09/17</t>
  </si>
  <si>
    <t>Mecânica dos Fluidos e Calor</t>
  </si>
  <si>
    <t>Sérgio Choiti Yamazaki</t>
  </si>
  <si>
    <t>Física Experimental A</t>
  </si>
  <si>
    <t>Práticas de Ensino de Física A</t>
  </si>
  <si>
    <t>Cálculo I</t>
  </si>
  <si>
    <t>Marcelo Salles Batarce</t>
  </si>
  <si>
    <t>Língua Portuguesa</t>
  </si>
  <si>
    <t>Filosofia e História da Educação</t>
  </si>
  <si>
    <t>Renata Lourenço</t>
  </si>
  <si>
    <t>Pedagogia/ Filosofia/ História</t>
  </si>
  <si>
    <t>h/relógio</t>
  </si>
  <si>
    <t>h/a sem=283 h/relógio</t>
  </si>
  <si>
    <t>Eletricidade e Magnetismo</t>
  </si>
  <si>
    <t xml:space="preserve">Rony Gonçalves de Oliveira </t>
  </si>
  <si>
    <t>Física/ Eng. Elétrica/ Eng. Física</t>
  </si>
  <si>
    <t>Ondas, Ótica e Física Contemporânea</t>
  </si>
  <si>
    <t>Coord. de Física</t>
  </si>
  <si>
    <t>Física Experimental B</t>
  </si>
  <si>
    <t>Práticas de Ensino de Física B</t>
  </si>
  <si>
    <t>Cálculo II</t>
  </si>
  <si>
    <t>Ciências Humanas/ Física</t>
  </si>
  <si>
    <t>CH anual =652h/Relógio</t>
  </si>
  <si>
    <t>CH semestral=312 h/relógio</t>
  </si>
  <si>
    <t>Mecânica Clássica</t>
  </si>
  <si>
    <t>Introdução à Física Matemática</t>
  </si>
  <si>
    <t>Física Moderna</t>
  </si>
  <si>
    <t>Instrumentação para Ensino de Física</t>
  </si>
  <si>
    <t>Política Educacional Brasileira</t>
  </si>
  <si>
    <r>
      <rPr>
        <sz val="9"/>
        <rFont val="Verdana"/>
        <family val="2"/>
      </rPr>
      <t xml:space="preserve">Estágio Curricular Supervisionado no Ensino Médio I - </t>
    </r>
    <r>
      <rPr>
        <b/>
        <sz val="9"/>
        <rFont val="Verdana"/>
        <family val="2"/>
      </rPr>
      <t>A</t>
    </r>
  </si>
  <si>
    <r>
      <rPr>
        <sz val="9"/>
        <rFont val="Verdana"/>
        <family val="2"/>
      </rPr>
      <t>Estágio Curricular Supervisionado no Ensino Médio I -</t>
    </r>
    <r>
      <rPr>
        <b/>
        <sz val="9"/>
        <rFont val="Verdana"/>
        <family val="2"/>
      </rPr>
      <t xml:space="preserve"> B</t>
    </r>
  </si>
  <si>
    <t>h/a=595h/Relógio</t>
  </si>
  <si>
    <t>H/a=368 h/relógio</t>
  </si>
  <si>
    <t>Termodinâmica</t>
  </si>
  <si>
    <t>Tópicos de Eletromagnetismo</t>
  </si>
  <si>
    <t>Cecília Maria Pinto do Nascimento</t>
  </si>
  <si>
    <t>Laboratório de Física Moderna</t>
  </si>
  <si>
    <t>Práticas de Ensino de Física C</t>
  </si>
  <si>
    <t>Evolução dos Conceitos de Física</t>
  </si>
  <si>
    <t>Introdução a Astronomia e Astrofísica</t>
  </si>
  <si>
    <t>Astronomia/ Física</t>
  </si>
  <si>
    <t>Informática no Ensino de Física</t>
  </si>
  <si>
    <t>Educação e Diversidade Étnico-Racial</t>
  </si>
  <si>
    <r>
      <rPr>
        <sz val="10"/>
        <rFont val="Verdana"/>
        <family val="2"/>
      </rPr>
      <t>Estágio Curricular Supervisionado no Ensino Médio II -</t>
    </r>
    <r>
      <rPr>
        <b/>
        <sz val="10"/>
        <rFont val="Verdana"/>
        <family val="2"/>
      </rPr>
      <t xml:space="preserve"> A</t>
    </r>
  </si>
  <si>
    <r>
      <rPr>
        <sz val="10"/>
        <rFont val="Verdana"/>
        <family val="2"/>
      </rPr>
      <t xml:space="preserve">Estágio Curricular Supervisionado no Ensino Médio II - </t>
    </r>
    <r>
      <rPr>
        <b/>
        <sz val="10"/>
        <rFont val="Verdana"/>
        <family val="2"/>
      </rPr>
      <t>B</t>
    </r>
  </si>
  <si>
    <t>h/a sem=510 h/relógio</t>
  </si>
  <si>
    <r>
      <rPr>
        <i/>
        <sz val="12"/>
        <color indexed="8"/>
        <rFont val="Verdana"/>
        <family val="2"/>
      </rPr>
      <t xml:space="preserve">Ano letivo: </t>
    </r>
    <r>
      <rPr>
        <i/>
        <sz val="12"/>
        <color indexed="12"/>
        <rFont val="Verdana"/>
        <family val="2"/>
      </rPr>
      <t>2019</t>
    </r>
  </si>
  <si>
    <t>ANUAL</t>
  </si>
  <si>
    <t>(LICENCIATURA)</t>
  </si>
  <si>
    <t>1 – MATUTINO</t>
  </si>
  <si>
    <t xml:space="preserve">Letras-Espanhol </t>
  </si>
  <si>
    <t>Sandra Espíndola</t>
  </si>
  <si>
    <t>Língua Portuguesa I</t>
  </si>
  <si>
    <t>Clemilton Pereira dos Santos</t>
  </si>
  <si>
    <t>Letras (L. Portuguesa)</t>
  </si>
  <si>
    <t>Língua Espanhola I</t>
  </si>
  <si>
    <t>Paulo Henrique Pressotto</t>
  </si>
  <si>
    <t>Letras (L. Espanhola)</t>
  </si>
  <si>
    <t>Teoria da Literatura I</t>
  </si>
  <si>
    <t xml:space="preserve">Zélia Ramona Nolasco dos Santos Freire  </t>
  </si>
  <si>
    <t>Coordenador Adjunto, PROFLETRAS   02/03/17 a 02/02/19</t>
  </si>
  <si>
    <t>Letras (Literatura)</t>
  </si>
  <si>
    <t>Introdução aos Estudos Linguísticos</t>
  </si>
  <si>
    <t xml:space="preserve">Sandra Espíndola </t>
  </si>
  <si>
    <t>Coord. de Curso Letras-Espanhol Ddos 10/07/17 a 09/07/19</t>
  </si>
  <si>
    <t>Letras (Linguística)</t>
  </si>
  <si>
    <t>Introdução ao Estudo de Língua e Cultura Latina</t>
  </si>
  <si>
    <t>Elza Sabino da Silva Bueno</t>
  </si>
  <si>
    <t>Coord Mest PROFLETRAS  02/02/17 a 02/02/19</t>
  </si>
  <si>
    <t>Pedro Rauber</t>
  </si>
  <si>
    <t>Pedagogia/ Filosofia</t>
  </si>
  <si>
    <t>Leitura e Produção de Textos</t>
  </si>
  <si>
    <t>Geraldo José da Silva</t>
  </si>
  <si>
    <t>Literatura Infanto-Juvenil</t>
  </si>
  <si>
    <t>Raquel de Oliveira Fonseca</t>
  </si>
  <si>
    <r>
      <rPr>
        <b/>
        <sz val="11"/>
        <color indexed="10"/>
        <rFont val="Verdana"/>
        <family val="2"/>
      </rPr>
      <t xml:space="preserve"> 2ª Série</t>
    </r>
    <r>
      <rPr>
        <b/>
        <sz val="11"/>
        <color indexed="8"/>
        <rFont val="Verdana"/>
        <family val="2"/>
      </rPr>
      <t xml:space="preserve"> </t>
    </r>
  </si>
  <si>
    <t>Língua Portuguesa II</t>
  </si>
  <si>
    <t>Língua Espanhola II</t>
  </si>
  <si>
    <t>Angela Karina Manfio</t>
  </si>
  <si>
    <r>
      <rPr>
        <sz val="8"/>
        <color indexed="12"/>
        <rFont val="Verdana"/>
        <family val="2"/>
      </rPr>
      <t>Afast Doutor: 16/12/14 a 09/05/18.</t>
    </r>
    <r>
      <rPr>
        <b/>
        <sz val="8"/>
        <color indexed="12"/>
        <rFont val="Verdana"/>
        <family val="2"/>
      </rPr>
      <t xml:space="preserve"> Prorrogado de 10/5 a 30/9/18</t>
    </r>
  </si>
  <si>
    <t>Lingüística I</t>
  </si>
  <si>
    <t>Sandra Espíndola Macena</t>
  </si>
  <si>
    <t>Literatura Portuguesa I</t>
  </si>
  <si>
    <t>Emílio Davi Sampaio</t>
  </si>
  <si>
    <t>Coord.  Pós graduação lato sensu Letras de até 20/03/16 a 19/11/17</t>
  </si>
  <si>
    <t>Políticas da Educação Nacional</t>
  </si>
  <si>
    <t>Andréia Nunes Militão</t>
  </si>
  <si>
    <t>Estágio Curricular Supervisionado em Língua e em Literaturas de Língua Portuguesa I</t>
  </si>
  <si>
    <t>Coord. Letras-Espanhol Ddos 10/07/17 a 09/07/19</t>
  </si>
  <si>
    <t>Estágio Curricular Supervisionado em Língua e em Literaturas de Língua Espanhola I</t>
  </si>
  <si>
    <t>Teoria da Literatura II</t>
  </si>
  <si>
    <r>
      <rPr>
        <b/>
        <sz val="11"/>
        <color indexed="10"/>
        <rFont val="Verdana"/>
        <family val="2"/>
      </rPr>
      <t xml:space="preserve"> 3ª Série</t>
    </r>
    <r>
      <rPr>
        <b/>
        <sz val="11"/>
        <color indexed="8"/>
        <rFont val="Verdana"/>
        <family val="2"/>
      </rPr>
      <t xml:space="preserve"> </t>
    </r>
  </si>
  <si>
    <t>Língua Portuguesa III</t>
  </si>
  <si>
    <t>Língua Espanhola III</t>
  </si>
  <si>
    <t>Literatura Brasileira I</t>
  </si>
  <si>
    <t>Literatura Espanhola I</t>
  </si>
  <si>
    <t>Literatura Hispano-Americana I</t>
  </si>
  <si>
    <t>Literatura Portuguesa II</t>
  </si>
  <si>
    <t>Coord.  Pós graduação lato sensu Letras até 19/11/17</t>
  </si>
  <si>
    <t>Lingüística II</t>
  </si>
  <si>
    <t>Carla Regina de Souza Figueiredo</t>
  </si>
  <si>
    <t>Estágio Curricular Supervisionado em Língua e em Literaturas de Língua Portuguesa II</t>
  </si>
  <si>
    <t>Estágio Curricular Supervisionado em Língua e em Literaturas de Língua Espanhola II</t>
  </si>
  <si>
    <t>Estágio Curricular Supervisionado em Língua e em Literaturas de Língua Portuguesa III</t>
  </si>
  <si>
    <t>Coord. de Curso Letras-Espanhol Ddos a partir de 01/02/15</t>
  </si>
  <si>
    <t>Estágio Curricular Supervisionado em Língua e em Literaturas de Língua Espanhola III</t>
  </si>
  <si>
    <r>
      <rPr>
        <b/>
        <sz val="11"/>
        <color indexed="10"/>
        <rFont val="Verdana"/>
        <family val="2"/>
      </rPr>
      <t xml:space="preserve"> 4ª Série</t>
    </r>
    <r>
      <rPr>
        <b/>
        <sz val="11"/>
        <color indexed="8"/>
        <rFont val="Verdana"/>
        <family val="2"/>
      </rPr>
      <t xml:space="preserve"> </t>
    </r>
  </si>
  <si>
    <t>Língua Portuguesa IV</t>
  </si>
  <si>
    <t>Língua Espanhola IV</t>
  </si>
  <si>
    <t>Literatura Brasileira II</t>
  </si>
  <si>
    <t>Zélia Ramona Nolasco dos Santos Freire</t>
  </si>
  <si>
    <t>Literatura Espanhola II</t>
  </si>
  <si>
    <t>Literatura Hispano-Americana II</t>
  </si>
  <si>
    <t>Tópicos em Educação Especial</t>
  </si>
  <si>
    <t>Metodologia do Ensino de Libras</t>
  </si>
  <si>
    <t>Gabriele Cristina Rech</t>
  </si>
  <si>
    <t>Literaturas Afro-Brasileiras e Textualidades Indígenas</t>
  </si>
  <si>
    <t>Ana Claudia Duarte Mendes</t>
  </si>
  <si>
    <t>Introdução aos Estudos Históricos e Culturais</t>
  </si>
  <si>
    <t>Marina Evaristo Wenceslau</t>
  </si>
  <si>
    <r>
      <rPr>
        <i/>
        <sz val="8"/>
        <color indexed="12"/>
        <rFont val="Verdana"/>
        <family val="2"/>
      </rPr>
      <t xml:space="preserve">Lic. Saúde 7/2/18 a 8/3/18; 9/3/18 a 7/5/18; 8/5/18 a 5/8/2018; </t>
    </r>
    <r>
      <rPr>
        <b/>
        <sz val="8"/>
        <color indexed="10"/>
        <rFont val="Verdana"/>
        <family val="2"/>
      </rPr>
      <t>APOSENTADA DO de 2/8/2018</t>
    </r>
  </si>
  <si>
    <t>Estágio Curricular Supervisionado em Língua e em Literaturas de Língua Portuguesa IV</t>
  </si>
  <si>
    <t>Estágio Curricular Supervisionado em Língua e em Literaturas de Língua Espanhola IV</t>
  </si>
  <si>
    <t>2 – VESPERTINO</t>
  </si>
  <si>
    <t xml:space="preserve">Letras-INGLÊS </t>
  </si>
  <si>
    <t xml:space="preserve"> Adilson Crepalde</t>
  </si>
  <si>
    <t>Língua Inglesa I</t>
  </si>
  <si>
    <t>Adilson Crepalde</t>
  </si>
  <si>
    <t xml:space="preserve">Coord. Letras  Inglês Ddos 10/07/17 a 09/07/19 – </t>
  </si>
  <si>
    <r>
      <rPr>
        <sz val="8"/>
        <color indexed="12"/>
        <rFont val="Verdana"/>
        <family val="2"/>
      </rPr>
      <t xml:space="preserve">Coordenador Adjunto, PROFLETRAS   02/03/17 a 02/02/19. </t>
    </r>
    <r>
      <rPr>
        <sz val="8"/>
        <color indexed="10"/>
        <rFont val="Verdana"/>
        <family val="2"/>
      </rPr>
      <t>Lic. Para atividade política por 3 meses a partir de 6/7/18</t>
    </r>
  </si>
  <si>
    <t>Adma Cristhina Salles de Oliveira</t>
  </si>
  <si>
    <t>Cedido</t>
  </si>
  <si>
    <t>Nedina Roseli Martins Stein</t>
  </si>
  <si>
    <t>Lotação Provisória</t>
  </si>
  <si>
    <t>SIT.      FUNC.</t>
  </si>
  <si>
    <t>Língua Inglesa II</t>
  </si>
  <si>
    <t>Mônica Aparecida Matos</t>
  </si>
  <si>
    <t>Lic. Saúde de 2/2/18 a 2/4/18. Prorrogada de 3/4/18 a 20/4/18</t>
  </si>
  <si>
    <t>A/S</t>
  </si>
  <si>
    <t>Estágio Curricular Supervisionado em Língua e em Literaturas de Língua Inglesa I</t>
  </si>
  <si>
    <t>Coord. Letras  Inglês Ddos 10/07/17 a 09/07/19</t>
  </si>
  <si>
    <t>Neurivaldo Campos Pedroso Júnior</t>
  </si>
  <si>
    <t>h/a= 680 h/relógio</t>
  </si>
  <si>
    <t>Língua Inglesa III</t>
  </si>
  <si>
    <t xml:space="preserve">Lic. Saúde de 2/2/18 a 2/4/18. Prorrogada de 3/4/18  a 20/4/18 </t>
  </si>
  <si>
    <t>Literatura Britânica I</t>
  </si>
  <si>
    <t>Lucilia Teodora Villela de Leitgeb Lourenço</t>
  </si>
  <si>
    <t>Literatura Norte-Americana</t>
  </si>
  <si>
    <t>Lucília Teodora de Leitgeb Lourenço</t>
  </si>
  <si>
    <t xml:space="preserve">Carla Regina de Souza Figueiredo </t>
  </si>
  <si>
    <t>Elma Luzia Corrêa Scarabelli</t>
  </si>
  <si>
    <t>CEDIDA</t>
  </si>
  <si>
    <t>Estágio Curricular Supervisionado em Língua e em Literaturas de Língua Inglesa II</t>
  </si>
  <si>
    <t>Estágio Curricular Supervisionado em Língua e em Literaturas de Língua Inglesa III</t>
  </si>
  <si>
    <t>h/a= 765 h/relógio</t>
  </si>
  <si>
    <t>Língua Inglesa IV</t>
  </si>
  <si>
    <t xml:space="preserve">Lic. Saúde de 2/2/18 a 2/4/18. Prorrogada de 3/4/18 a 20/4/2018 – </t>
  </si>
  <si>
    <t>Literatura de Língua Inglesa</t>
  </si>
  <si>
    <t>Literatura Britânica II</t>
  </si>
  <si>
    <t>Estágio Curricular Supervisionado em Língua e em Literaturas de Língua Inglesa IV</t>
  </si>
  <si>
    <t>h/a= 708 h/relógio</t>
  </si>
  <si>
    <t>Correção: CI 09, 15/09/17</t>
  </si>
  <si>
    <t>2 – Vespertino</t>
  </si>
  <si>
    <t xml:space="preserve">PEDAGOGIA </t>
  </si>
  <si>
    <r>
      <rPr>
        <b/>
        <sz val="10"/>
        <color indexed="8"/>
        <rFont val="Verdana"/>
        <family val="2"/>
      </rPr>
      <t xml:space="preserve">COORDENADOR: </t>
    </r>
    <r>
      <rPr>
        <b/>
        <sz val="10"/>
        <color indexed="12"/>
        <rFont val="Verdana"/>
        <family val="2"/>
      </rPr>
      <t xml:space="preserve"> </t>
    </r>
  </si>
  <si>
    <t>Corpo, Movimento e Educação</t>
  </si>
  <si>
    <t>Débora de Barros Silveira</t>
  </si>
  <si>
    <t>Filosofia da Educação</t>
  </si>
  <si>
    <t>Maria Eduarda Ferro</t>
  </si>
  <si>
    <t>Afast DR:  08/08/16 a 07/08/2020</t>
  </si>
  <si>
    <t>Leitura e Produção de Texto</t>
  </si>
  <si>
    <t>Políticas Públicas e Educação</t>
  </si>
  <si>
    <t>Psicologia da Educação I</t>
  </si>
  <si>
    <t>Coord. Pedagogia Dourados</t>
  </si>
  <si>
    <t>Sociologia da Educação</t>
  </si>
  <si>
    <t>Tecnologias da Informação e Educação</t>
  </si>
  <si>
    <t>Lucélio Ferreira Simião</t>
  </si>
  <si>
    <t>Coord. da Matemática Dourados</t>
  </si>
  <si>
    <t>Computação (Educação)</t>
  </si>
  <si>
    <t>H/A= 680  H/Relógio</t>
  </si>
  <si>
    <t>Cumprir 1 Optativa</t>
  </si>
  <si>
    <t>Didática I</t>
  </si>
  <si>
    <t>História da Educação</t>
  </si>
  <si>
    <t>Literatura Infantil</t>
  </si>
  <si>
    <t xml:space="preserve">Giana Amaral Yamin </t>
  </si>
  <si>
    <t>Metodologia da Arte</t>
  </si>
  <si>
    <t>Pedagogia/ Artes</t>
  </si>
  <si>
    <t>Fundamentos e Metodologia da Educação Infantil</t>
  </si>
  <si>
    <t>Pesquisa em Educação</t>
  </si>
  <si>
    <t>Maria Gládis Sartori Proença</t>
  </si>
  <si>
    <t>Lic. Saúde 05/06 a 04/07/2018</t>
  </si>
  <si>
    <t>Princípios e Fundamentos da Gestão Educacional</t>
  </si>
  <si>
    <t>Psicologia da Educação II</t>
  </si>
  <si>
    <t>H/A= 737H/Relógio</t>
  </si>
  <si>
    <t>Didática II</t>
  </si>
  <si>
    <t>Fundamentos da Educação Especial</t>
  </si>
  <si>
    <t>Maria José de Jesus Alves Cordeiro</t>
  </si>
  <si>
    <t xml:space="preserve">Gestão Educacional e Organização do Trabalho Pedagógico Escolar </t>
  </si>
  <si>
    <t>Metodologia do Ensino da Língua Portuguesa</t>
  </si>
  <si>
    <t>Metodologia do Ensino das Ciências Naturais</t>
  </si>
  <si>
    <t>Mírian Xavier</t>
  </si>
  <si>
    <t>Biologia (Educação)</t>
  </si>
  <si>
    <t>Metodologia do Ensino de Geografia</t>
  </si>
  <si>
    <t>Milton Valençuela</t>
  </si>
  <si>
    <t xml:space="preserve"> Educação Geografia</t>
  </si>
  <si>
    <t xml:space="preserve">Metodologia do Ensino de História </t>
  </si>
  <si>
    <t>História (Educação)</t>
  </si>
  <si>
    <t>Metodologia do Ensino de Matemática</t>
  </si>
  <si>
    <t>Helena Alessandra Scavazza Leme</t>
  </si>
  <si>
    <t>Matemática (Educação)</t>
  </si>
  <si>
    <t>Metodologia e Prática de Alfabetização e Letramento</t>
  </si>
  <si>
    <t>Almerinda Maria dos Reis Vieira Rodrigues</t>
  </si>
  <si>
    <t>Aposentada a partir de 21/2/2018</t>
  </si>
  <si>
    <t>Pedagogia/ Letras</t>
  </si>
  <si>
    <t>H/A= 708 H/Relógio</t>
  </si>
  <si>
    <t>Currículo, Cultura e Diversidade</t>
  </si>
  <si>
    <t>Estágio Curricular Supervisionado em Educação Infantil – A</t>
  </si>
  <si>
    <t>Estágio Curricular Supervisionado em Educação Infantil – B</t>
  </si>
  <si>
    <t>Estágio Curricular Supervisionado nos Anos Iniciais do Ensino Fundamental – A</t>
  </si>
  <si>
    <t>Estágio Curricular Supervisionado nos Anos Iniciais do Ensino Fundamental – B</t>
  </si>
  <si>
    <t>Estatística Aplicada à Educação</t>
  </si>
  <si>
    <t>Estatística Matemática (Educação)</t>
  </si>
  <si>
    <t>Fundamentos e Metodologia da Educação Escolar Indígena</t>
  </si>
  <si>
    <t>Bruna Sordi Rodrigues Souza</t>
  </si>
  <si>
    <t>Pedagogia/ Antropologia</t>
  </si>
  <si>
    <t>h/A= 510    H/Relógio</t>
  </si>
  <si>
    <t>Seminários Integradores</t>
  </si>
  <si>
    <t>1ª a 4ª série</t>
  </si>
  <si>
    <t>Diversidade e Educação Inclusiva</t>
  </si>
  <si>
    <t>Formação de Professores e Práticas Educacionais</t>
  </si>
  <si>
    <t>Infância e Educação</t>
  </si>
  <si>
    <t>Políticas Públicas e Gestão da Educação Básica</t>
  </si>
  <si>
    <t>H/A= 113 H/Relógio</t>
  </si>
  <si>
    <t>OPTATIVAS</t>
  </si>
  <si>
    <t>Avaliação da Aprendizagem</t>
  </si>
  <si>
    <t xml:space="preserve">Milton Valençuela </t>
  </si>
  <si>
    <t>Brinquedos, Canções e Brincadeiras</t>
  </si>
  <si>
    <t>Conhecimentos e Saberes sobre as Práticas com Bebês na Educação Infantil</t>
  </si>
  <si>
    <t>Educação e Antropologia</t>
  </si>
  <si>
    <t>Pedagogia/ C Sociais Antropol.</t>
  </si>
  <si>
    <t>Educação em Direitos Humanos</t>
  </si>
  <si>
    <t xml:space="preserve">Pedagogia/ Direito </t>
  </si>
  <si>
    <t>Educação Integral</t>
  </si>
  <si>
    <t>Estudos sobre Gênero, Sexualidade e Educação</t>
  </si>
  <si>
    <t>Pedagogia/     Ciências Sociais</t>
  </si>
  <si>
    <t>Etnomatemática</t>
  </si>
  <si>
    <t>Pedagogia/ Matemática</t>
  </si>
  <si>
    <t>Formação de Professores no Normal Médio</t>
  </si>
  <si>
    <t>Fundamentos e Metodologia da Educação de Jovens e Adultos</t>
  </si>
  <si>
    <t>SERÁ OFERTADA EM 2018</t>
  </si>
  <si>
    <t>Fundamentos e Metodologia da Educação no Campo</t>
  </si>
  <si>
    <t>Fundamentos e Práticas Pedagógicas da Educação Profissional</t>
  </si>
  <si>
    <t>História Oral</t>
  </si>
  <si>
    <t>História</t>
  </si>
  <si>
    <t>Historiografia e Educação Brasileira</t>
  </si>
  <si>
    <t>História/ Pedagogia</t>
  </si>
  <si>
    <t>Legislação e Financiamento da Educação Brasileira</t>
  </si>
  <si>
    <t>Movimentos Sociais e Educação</t>
  </si>
  <si>
    <t>Pedagogia/ Ciências Sociais</t>
  </si>
  <si>
    <t>Planejamento e Avaliação Institucional</t>
  </si>
  <si>
    <t>Planejamento e Documentação Pedagógica na Educação Infantil</t>
  </si>
  <si>
    <t>Práticas Educativas em Espaços não Escolares</t>
  </si>
  <si>
    <t>Projeto Político Pedagógico e o Cotidiano Escolar</t>
  </si>
  <si>
    <t>Tópicos de Pesquisa em Educação Infantil</t>
  </si>
  <si>
    <t>H/A= 595 H/Relógio</t>
  </si>
  <si>
    <t>Correção 09/05/16</t>
  </si>
  <si>
    <t>3 – Noturno</t>
  </si>
  <si>
    <t>MATEMÁTICA</t>
  </si>
  <si>
    <t>Matemática Elementar</t>
  </si>
  <si>
    <t>Edison França Lange</t>
  </si>
  <si>
    <t>Maristela Missio</t>
  </si>
  <si>
    <t>Coord. Adjunta PROFMAT de 1/11/17 a 31/10/19</t>
  </si>
  <si>
    <t>Geometria Euclidiana</t>
  </si>
  <si>
    <t xml:space="preserve">Matemática Discreta </t>
  </si>
  <si>
    <t>h/a=283 h/relógio</t>
  </si>
  <si>
    <t>Ciências Humanas/ Matemática</t>
  </si>
  <si>
    <t>Informática no Ensino da Matemática</t>
  </si>
  <si>
    <t>Desenho Geométrico</t>
  </si>
  <si>
    <t>Geometria Analítica Vetorial</t>
  </si>
  <si>
    <t>Vando Narciso</t>
  </si>
  <si>
    <t>Coord. PROFMAT:2 anos a partir de 1/11/2017</t>
  </si>
  <si>
    <t>Metodologias e Práticas no Ensino da Matemática</t>
  </si>
  <si>
    <t>h/a=340 h/relógio</t>
  </si>
  <si>
    <t>implantação do PP:</t>
  </si>
  <si>
    <r>
      <rPr>
        <b/>
        <sz val="10"/>
        <color indexed="8"/>
        <rFont val="Verdana"/>
        <family val="2"/>
      </rPr>
      <t>Turma:</t>
    </r>
    <r>
      <rPr>
        <b/>
        <sz val="10"/>
        <color indexed="10"/>
        <rFont val="Verdana"/>
        <family val="2"/>
      </rPr>
      <t xml:space="preserve"> A</t>
    </r>
  </si>
  <si>
    <t>Turno</t>
  </si>
  <si>
    <t xml:space="preserve">A </t>
  </si>
  <si>
    <t>Jaime Rezende de Moraes</t>
  </si>
  <si>
    <t>Introdução às Equações Diferenciais Ordinárias</t>
  </si>
  <si>
    <r>
      <rPr>
        <sz val="8"/>
        <rFont val="Verdana"/>
        <family val="2"/>
      </rPr>
      <t>Estágio Curricular Supervisionado de Matemática no Ensino Fundamental</t>
    </r>
    <r>
      <rPr>
        <b/>
        <sz val="8"/>
        <rFont val="Verdana"/>
        <family val="2"/>
      </rPr>
      <t xml:space="preserve"> A</t>
    </r>
  </si>
  <si>
    <r>
      <rPr>
        <sz val="8"/>
        <rFont val="Verdana"/>
        <family val="2"/>
      </rPr>
      <t>Estágio Curricular Supervisionado de Matemática no Ensino Fundamental</t>
    </r>
    <r>
      <rPr>
        <b/>
        <sz val="8"/>
        <rFont val="Verdana"/>
        <family val="2"/>
      </rPr>
      <t xml:space="preserve"> B</t>
    </r>
  </si>
  <si>
    <t xml:space="preserve"> Coord. Mat. Dou. </t>
  </si>
  <si>
    <t>Coord. Pedagogia</t>
  </si>
  <si>
    <t>Laboratório de Ensino de Matemática</t>
  </si>
  <si>
    <t>Análise Real</t>
  </si>
  <si>
    <t>Estruturas Algébricas</t>
  </si>
  <si>
    <t>Equações Diferenciais Ordinárias</t>
  </si>
  <si>
    <t>Cosme Eustáquio Rubio Mercedes</t>
  </si>
  <si>
    <t>Laboratório do Ensino de Física</t>
  </si>
  <si>
    <t>História e Filosofia da Matemática</t>
  </si>
  <si>
    <t>Filosofia/ Matemática</t>
  </si>
  <si>
    <r>
      <rPr>
        <sz val="8"/>
        <rFont val="Verdana"/>
        <family val="2"/>
      </rPr>
      <t xml:space="preserve">Estágio Curricular Supervisionado de Matemática  no Ensino Médio </t>
    </r>
    <r>
      <rPr>
        <b/>
        <sz val="8"/>
        <rFont val="Verdana"/>
        <family val="2"/>
      </rPr>
      <t>A</t>
    </r>
  </si>
  <si>
    <r>
      <rPr>
        <sz val="8"/>
        <rFont val="Verdana"/>
        <family val="2"/>
      </rPr>
      <t xml:space="preserve">Estágio Curricular Supervisionado de Matemática  no Ensino Médio </t>
    </r>
    <r>
      <rPr>
        <b/>
        <sz val="8"/>
        <rFont val="Verdana"/>
        <family val="2"/>
      </rPr>
      <t>B</t>
    </r>
  </si>
  <si>
    <t>AFASTADA PARA PÓS-DOC</t>
  </si>
  <si>
    <t>Metodologia e Fundamentos em Libras</t>
  </si>
  <si>
    <t>Movimentos Étnicos e Educação</t>
  </si>
  <si>
    <t xml:space="preserve">Pedagogia/ História C. Sociais </t>
  </si>
  <si>
    <t>h/a=652 h/relógio</t>
  </si>
  <si>
    <r>
      <rPr>
        <i/>
        <sz val="12"/>
        <color indexed="8"/>
        <rFont val="Verdana"/>
        <family val="2"/>
      </rPr>
      <t xml:space="preserve"> Ano letivo: </t>
    </r>
    <r>
      <rPr>
        <i/>
        <sz val="12"/>
        <color indexed="12"/>
        <rFont val="Verdana"/>
        <family val="2"/>
      </rPr>
      <t>2019</t>
    </r>
  </si>
  <si>
    <t>Correção 2013</t>
  </si>
  <si>
    <t>semestral</t>
  </si>
  <si>
    <r>
      <rPr>
        <b/>
        <sz val="10"/>
        <color indexed="8"/>
        <rFont val="Verdana"/>
        <family val="2"/>
      </rPr>
      <t>Turma:</t>
    </r>
    <r>
      <rPr>
        <b/>
        <sz val="10"/>
        <color indexed="10"/>
        <rFont val="Verdana"/>
        <family val="2"/>
      </rPr>
      <t xml:space="preserve"> </t>
    </r>
  </si>
  <si>
    <t xml:space="preserve">Química </t>
  </si>
  <si>
    <t>Química Geral I</t>
  </si>
  <si>
    <t>Jandira Aparecida Simoneti</t>
  </si>
  <si>
    <t>Física Geral I</t>
  </si>
  <si>
    <t>Junior Reis da Silva</t>
  </si>
  <si>
    <t>História da Química</t>
  </si>
  <si>
    <t>Antônio Rogério Fiorucci</t>
  </si>
  <si>
    <t>Fundamentos de Matemática para Química</t>
  </si>
  <si>
    <t>Física Geral II</t>
  </si>
  <si>
    <t>Química Geral II</t>
  </si>
  <si>
    <t xml:space="preserve">Gilberto José de Arruda </t>
  </si>
  <si>
    <t>h/a=567 h/ relógio</t>
  </si>
  <si>
    <t>Química Inorgânica I</t>
  </si>
  <si>
    <t>Química Analítica I</t>
  </si>
  <si>
    <t>Química Orgânica I</t>
  </si>
  <si>
    <t>Termodinâmica e Teoria dos Gases I</t>
  </si>
  <si>
    <t>Coor. Química Industrial</t>
  </si>
  <si>
    <t>Instrumentação no Ensino de Química I</t>
  </si>
  <si>
    <t>Química Orgânica II</t>
  </si>
  <si>
    <t>Alex Haroldo Jeller</t>
  </si>
  <si>
    <t>Química Inorgânica II</t>
  </si>
  <si>
    <t>Química Analítica II</t>
  </si>
  <si>
    <t>Antonio Rogério Fiorucci</t>
  </si>
  <si>
    <t>Termodinâmica e Teoria dos Gases II</t>
  </si>
  <si>
    <t>Química Orgânica III</t>
  </si>
  <si>
    <t>Cinética Química</t>
  </si>
  <si>
    <t>Química Inorgânica III</t>
  </si>
  <si>
    <t>Daniel Mendes Nunes</t>
  </si>
  <si>
    <r>
      <rPr>
        <i/>
        <sz val="10"/>
        <color indexed="12"/>
        <rFont val="Verdana"/>
        <family val="2"/>
      </rPr>
      <t>Afast. doutor: 16/03/15 a</t>
    </r>
    <r>
      <rPr>
        <sz val="10"/>
        <color indexed="12"/>
        <rFont val="Verdana"/>
        <family val="2"/>
      </rPr>
      <t xml:space="preserve"> 16/03/18, Prorrogado 16/3/18 a 15/3/2019</t>
    </r>
  </si>
  <si>
    <t>Química Analítica Experimental</t>
  </si>
  <si>
    <t>Coord. Mestrado Recursos Naturais a partir de 01/02/2018</t>
  </si>
  <si>
    <t>Instrumentação no Ensino de Química II</t>
  </si>
  <si>
    <t>Eletroquímica</t>
  </si>
  <si>
    <t>Marcelina Ovelar Solaliendres</t>
  </si>
  <si>
    <t>Química Inorgânica IV</t>
  </si>
  <si>
    <t>Química Orgânica IV</t>
  </si>
  <si>
    <t>Química Inorgânica Experimental</t>
  </si>
  <si>
    <t>Química Orgânica Experimental</t>
  </si>
  <si>
    <t>Jonas da Silva Mota</t>
  </si>
  <si>
    <t>h/a=510 H/Relógio</t>
  </si>
  <si>
    <r>
      <rPr>
        <sz val="8"/>
        <rFont val="Verdana"/>
        <family val="2"/>
      </rPr>
      <t>Estágio Curricular Supervisionado Obrigatório I -</t>
    </r>
    <r>
      <rPr>
        <b/>
        <sz val="10"/>
        <rFont val="Verdana"/>
        <family val="2"/>
      </rPr>
      <t xml:space="preserve"> A</t>
    </r>
  </si>
  <si>
    <r>
      <rPr>
        <sz val="8"/>
        <rFont val="Verdana"/>
        <family val="2"/>
      </rPr>
      <t>Estágio Curricular Supervisionado Obrigatório I -</t>
    </r>
    <r>
      <rPr>
        <b/>
        <sz val="10"/>
        <rFont val="Verdana"/>
        <family val="2"/>
      </rPr>
      <t xml:space="preserve"> B</t>
    </r>
  </si>
  <si>
    <t>Coord. Química Industrial</t>
  </si>
  <si>
    <t>h/a=170 H/Relógio</t>
  </si>
  <si>
    <t>Análise de Compostos Orgânicos</t>
  </si>
  <si>
    <t>Ministra na química e quím. ind. (SAU)</t>
  </si>
  <si>
    <t>Química Ambiental</t>
  </si>
  <si>
    <t>Margareth Batistote</t>
  </si>
  <si>
    <t xml:space="preserve">Pedagogia/ Ciências Sociais (Sociologia) </t>
  </si>
  <si>
    <t>Físico-Química Experimental</t>
  </si>
  <si>
    <t>Métodos Cromatográficos e Espectroscópicos</t>
  </si>
  <si>
    <t>Elementos de Geologia e Mineralogia</t>
  </si>
  <si>
    <t>Química/ Biologia</t>
  </si>
  <si>
    <t>Métodos Eletroanalíticos e Análise Térmica</t>
  </si>
  <si>
    <t>h/a=425 H/Relógio</t>
  </si>
  <si>
    <t>Estágio Curricular Supervisionado Obrigatório II – A</t>
  </si>
  <si>
    <t>Estágio Curricular Supervisionado Obrigatório II – B</t>
  </si>
  <si>
    <r>
      <rPr>
        <sz val="8"/>
        <rFont val="Verdana"/>
        <family val="2"/>
      </rPr>
      <t xml:space="preserve">Estágio Curricular Supervisionado Obrigatório II – </t>
    </r>
    <r>
      <rPr>
        <b/>
        <sz val="10"/>
        <rFont val="Verdana"/>
        <family val="2"/>
      </rPr>
      <t>C</t>
    </r>
  </si>
  <si>
    <t>H/A= 680 H/Relógio</t>
  </si>
  <si>
    <t>h/a=255 H/Relógio</t>
  </si>
  <si>
    <t xml:space="preserve">4 – Integral </t>
  </si>
  <si>
    <t>Tarde-noite</t>
  </si>
  <si>
    <t>Química Industrial</t>
  </si>
  <si>
    <t>Álgebra e Geometria Analítica</t>
  </si>
  <si>
    <t>U2</t>
  </si>
  <si>
    <t>Kristiany Moreira Diniz</t>
  </si>
  <si>
    <t>Conv.</t>
  </si>
  <si>
    <t>Filosofia da Ciência e Ética</t>
  </si>
  <si>
    <t>Filosofia</t>
  </si>
  <si>
    <t>Química Inorgânica Experimental I</t>
  </si>
  <si>
    <t>h/a=723 h/relógio</t>
  </si>
  <si>
    <t xml:space="preserve">Jonas da Silva Mota </t>
  </si>
  <si>
    <t>Operações Unitárias I</t>
  </si>
  <si>
    <t>Coord. Adjunta Eng. Amb.</t>
  </si>
  <si>
    <t>Química Industrial/ Engenharia Química</t>
  </si>
  <si>
    <t>Geólogo/ Geografia</t>
  </si>
  <si>
    <t>Economia e Organização Industrial</t>
  </si>
  <si>
    <t>Ciências Econômicas</t>
  </si>
  <si>
    <t>Química Inorgânica Experimental II</t>
  </si>
  <si>
    <t>Operações Unitárias II</t>
  </si>
  <si>
    <t>Introdução à Química Quântica</t>
  </si>
  <si>
    <t>Engenharia Química/ Química/  Química Industrial</t>
  </si>
  <si>
    <t>Higiene e Segurança do Trabalho</t>
  </si>
  <si>
    <t>Engenh. de Produção</t>
  </si>
  <si>
    <t>Tecnologia de Fermentações</t>
  </si>
  <si>
    <t>Tecnologia de Carnes, Pescados e Derivados</t>
  </si>
  <si>
    <t>Tratamento de Efluentes Industriais</t>
  </si>
  <si>
    <t>Processos Químicos Industriais Inorgânicos</t>
  </si>
  <si>
    <t>Processos Químicos Industriais Orgânicos</t>
  </si>
  <si>
    <t>Tecnologia de Processamento da Cana de Açúcar</t>
  </si>
  <si>
    <t>Vai afastar para estudos</t>
  </si>
  <si>
    <t>Estágio Curricular Supervisionado Obrigatório I</t>
  </si>
  <si>
    <r>
      <rPr>
        <sz val="8"/>
        <rFont val="Verdana"/>
        <family val="2"/>
      </rPr>
      <t xml:space="preserve">Estágio Curricular Supervisionado Obrigatório II – </t>
    </r>
    <r>
      <rPr>
        <b/>
        <sz val="8"/>
        <rFont val="Verdana"/>
        <family val="2"/>
      </rPr>
      <t>A</t>
    </r>
  </si>
  <si>
    <r>
      <rPr>
        <sz val="8"/>
        <rFont val="Verdana"/>
        <family val="2"/>
      </rPr>
      <t xml:space="preserve">Estágio Curricular Supervisionado Obrigatório II – </t>
    </r>
    <r>
      <rPr>
        <b/>
        <sz val="8"/>
        <rFont val="Verdana"/>
        <family val="2"/>
      </rPr>
      <t>B</t>
    </r>
  </si>
  <si>
    <t>Química/  Química Industrial</t>
  </si>
  <si>
    <r>
      <rPr>
        <sz val="8"/>
        <rFont val="Verdana"/>
        <family val="2"/>
      </rPr>
      <t>Estágio Curricular Supervisionado Obrigatório II</t>
    </r>
    <r>
      <rPr>
        <b/>
        <sz val="8"/>
        <rFont val="Verdana"/>
        <family val="2"/>
      </rPr>
      <t xml:space="preserve"> – C</t>
    </r>
  </si>
  <si>
    <r>
      <rPr>
        <sz val="8"/>
        <rFont val="Verdana"/>
        <family val="2"/>
      </rPr>
      <t>Estágio Curricular Supervisionado Obrigatório II</t>
    </r>
    <r>
      <rPr>
        <b/>
        <sz val="8"/>
        <rFont val="Verdana"/>
        <family val="2"/>
      </rPr>
      <t xml:space="preserve"> – D</t>
    </r>
  </si>
  <si>
    <t>Química/ Química Industrial</t>
  </si>
  <si>
    <t>h/a=567 h/relógio</t>
  </si>
  <si>
    <t>***</t>
  </si>
  <si>
    <t>A Carga horária de estágio se encontra fora do cômputo das horas aula do curso (2941 h + 306 h de estágio) ver como será a lotação 2017</t>
  </si>
  <si>
    <t xml:space="preserve">Mapa de Lotação </t>
  </si>
  <si>
    <t>PP implantado:</t>
  </si>
  <si>
    <t>correção:</t>
  </si>
  <si>
    <t>2014 (libras)</t>
  </si>
  <si>
    <t xml:space="preserve"> Anual</t>
  </si>
  <si>
    <r>
      <rPr>
        <b/>
        <sz val="10"/>
        <color indexed="8"/>
        <rFont val="Verdana"/>
        <family val="2"/>
      </rPr>
      <t xml:space="preserve">Turma : </t>
    </r>
    <r>
      <rPr>
        <b/>
        <sz val="10"/>
        <color indexed="12"/>
        <rFont val="Verdana"/>
        <family val="2"/>
      </rPr>
      <t>A</t>
    </r>
  </si>
  <si>
    <t>Sistema de Informação</t>
  </si>
  <si>
    <t xml:space="preserve"> 1ª Série </t>
  </si>
  <si>
    <t>Evandro Cesar Bracht</t>
  </si>
  <si>
    <t>Administração para Sistemas de Informação</t>
  </si>
  <si>
    <t xml:space="preserve">Aparecida Antonia de Oliveira       </t>
  </si>
  <si>
    <t>Mercedes Rocio Gonzales Márquez</t>
  </si>
  <si>
    <t>Introdução à Lógica da Computação</t>
  </si>
  <si>
    <t>Programação de Computadores I</t>
  </si>
  <si>
    <t>Contabilidade para Computação</t>
  </si>
  <si>
    <t>Adriana Rochas de Carvalho Fruguli Moreira</t>
  </si>
  <si>
    <t>Pró-reitora de Desenv Humano – (PRODHS)</t>
  </si>
  <si>
    <t>Ciências Contábeis</t>
  </si>
  <si>
    <t>Fundamentos de Sistemas de Informação</t>
  </si>
  <si>
    <t>Jéssica Bassani de Oliveira</t>
  </si>
  <si>
    <t>Diretora de Informática</t>
  </si>
  <si>
    <r>
      <rPr>
        <sz val="9"/>
        <color indexed="8"/>
        <rFont val="Verdana"/>
        <family val="2"/>
      </rPr>
      <t xml:space="preserve">OPT </t>
    </r>
    <r>
      <rPr>
        <sz val="9"/>
        <color indexed="12"/>
        <rFont val="Verdana"/>
        <family val="2"/>
      </rPr>
      <t>Ano</t>
    </r>
  </si>
  <si>
    <t>h/a=623 h/ relógio</t>
  </si>
  <si>
    <t xml:space="preserve"> 2ª Série </t>
  </si>
  <si>
    <t>Coord. Sist. Inform. 10/07/17 a 09/07/19</t>
  </si>
  <si>
    <t>Sistemas Digitais e Arquitetura de Computadores</t>
  </si>
  <si>
    <t>Programação de Computadores II</t>
  </si>
  <si>
    <t>Processo de Desenvolvimento de Software</t>
  </si>
  <si>
    <t>h/a=657 h/ relógio</t>
  </si>
  <si>
    <t xml:space="preserve"> 3ª Série </t>
  </si>
  <si>
    <t>Gerência e Qualidade de Software</t>
  </si>
  <si>
    <t>Complexidade de Algoritmos</t>
  </si>
  <si>
    <r>
      <rPr>
        <sz val="8"/>
        <color indexed="12"/>
        <rFont val="Verdana"/>
        <family val="2"/>
      </rPr>
      <t>Afast est. doutor: 09/03/15 a 08/03/19</t>
    </r>
    <r>
      <rPr>
        <sz val="10"/>
        <color indexed="8"/>
        <rFont val="Verdana"/>
        <family val="2"/>
      </rPr>
      <t xml:space="preserve">   </t>
    </r>
  </si>
  <si>
    <t>Afast Est. 01/02/17 a 01/01/21</t>
  </si>
  <si>
    <t>Direito, Legislação e Ética</t>
  </si>
  <si>
    <t>Bancos de Dados</t>
  </si>
  <si>
    <t>Programação para WEB</t>
  </si>
  <si>
    <t>Acompanhamento de Projeto Final de Curso</t>
  </si>
  <si>
    <t>Estágio Curricular Supervisionado I – A</t>
  </si>
  <si>
    <t>Estágio Curricular Supervisionado I – B</t>
  </si>
  <si>
    <t>Seminários em Computação I</t>
  </si>
  <si>
    <t>Projeto Final de Curso I</t>
  </si>
  <si>
    <t>h/a=850 h/ relógio</t>
  </si>
  <si>
    <t xml:space="preserve"> 4ª Série </t>
  </si>
  <si>
    <t>Códigos   MSRH</t>
  </si>
  <si>
    <t>Projeto Final de Curso II</t>
  </si>
  <si>
    <t>Administração e Segurança de Sistemas</t>
  </si>
  <si>
    <t>Programação Distribuída</t>
  </si>
  <si>
    <t>Interação Humano-Computador</t>
  </si>
  <si>
    <t>Raquel Márcia Müller</t>
  </si>
  <si>
    <t xml:space="preserve"> Afastamento p/ DR : 13/06/15 a 12/06/19</t>
  </si>
  <si>
    <t>Tópicos Especiais em Computação I</t>
  </si>
  <si>
    <t>Tópicos Especiais em Computação II</t>
  </si>
  <si>
    <t>Seminários em Computação II</t>
  </si>
  <si>
    <t>Raquel Márcia Muller</t>
  </si>
  <si>
    <r>
      <rPr>
        <sz val="10"/>
        <rFont val="Verdana"/>
        <family val="2"/>
      </rPr>
      <t xml:space="preserve">Estágio Curricular Supervisionado II – </t>
    </r>
    <r>
      <rPr>
        <b/>
        <sz val="10"/>
        <rFont val="Verdana"/>
        <family val="2"/>
      </rPr>
      <t>A</t>
    </r>
  </si>
  <si>
    <r>
      <rPr>
        <sz val="10"/>
        <rFont val="Verdana"/>
        <family val="2"/>
      </rPr>
      <t>Estágio Curricular Supervisionado II –</t>
    </r>
    <r>
      <rPr>
        <sz val="10"/>
        <color indexed="12"/>
        <rFont val="Verdana"/>
        <family val="2"/>
      </rPr>
      <t xml:space="preserve"> </t>
    </r>
    <r>
      <rPr>
        <b/>
        <sz val="10"/>
        <rFont val="Verdana"/>
        <family val="2"/>
      </rPr>
      <t>B</t>
    </r>
  </si>
  <si>
    <t xml:space="preserve">Reformulado pela Deliberação CE-CEPE Nº 276, de 6 de dezembro de 2017 </t>
  </si>
  <si>
    <t>Turismo (3 anos)</t>
  </si>
  <si>
    <r>
      <rPr>
        <b/>
        <sz val="10"/>
        <color indexed="8"/>
        <rFont val="Verdana"/>
        <family val="2"/>
      </rPr>
      <t xml:space="preserve"> </t>
    </r>
    <r>
      <rPr>
        <b/>
        <sz val="10"/>
        <color indexed="12"/>
        <rFont val="Verdana"/>
        <family val="2"/>
      </rPr>
      <t>Graci Marlene Pavan</t>
    </r>
  </si>
  <si>
    <t>Prat.</t>
  </si>
  <si>
    <t>Estudos Turísticos I</t>
  </si>
  <si>
    <t>Dores Cristina Grechi</t>
  </si>
  <si>
    <t>Lic. Saúde 1/8 a 10/9/18</t>
  </si>
  <si>
    <t>Turismo</t>
  </si>
  <si>
    <t>Planejamento e Gestão de Eventos I</t>
  </si>
  <si>
    <t>Introdução à Administração de Empresas Turísticas</t>
  </si>
  <si>
    <t>Comunicação e Língua Portuguesa</t>
  </si>
  <si>
    <t xml:space="preserve">Emílio Davi Sampaio </t>
  </si>
  <si>
    <t>Coord. Da Especialização</t>
  </si>
  <si>
    <t>Filosofia Aplicada ao Turismo</t>
  </si>
  <si>
    <t>Filosofia/Turismo</t>
  </si>
  <si>
    <t>Turismo e Ambiente Virtual de Aprendizagem</t>
  </si>
  <si>
    <t>Graci Marlene Pavan</t>
  </si>
  <si>
    <t>Coord. Turismo Ddos 10/07/17 a 09/07/19</t>
  </si>
  <si>
    <t xml:space="preserve">Efetivo  </t>
  </si>
  <si>
    <t>EAD</t>
  </si>
  <si>
    <t>Estudos Turísticos II</t>
  </si>
  <si>
    <t>Planejamento e Gestão de Eventos II</t>
  </si>
  <si>
    <t>Técnicas de Pesquisa Aplicada ao Turismo I</t>
  </si>
  <si>
    <t>Territórios Turísticos</t>
  </si>
  <si>
    <t>Patricia Cristina Statella Martins</t>
  </si>
  <si>
    <t>afast doutorado: 09/03/15 a 08/03/19</t>
  </si>
  <si>
    <t>Geografia/ Turismo</t>
  </si>
  <si>
    <t>Economia Aplicada ao Turismo</t>
  </si>
  <si>
    <t>Aparecida Antonia de Oliveira</t>
  </si>
  <si>
    <t>Estudos Turísticos Interdisciplinares</t>
  </si>
  <si>
    <t>h/a=680 h/r</t>
  </si>
  <si>
    <t>Turismo e Patrimônios I</t>
  </si>
  <si>
    <t xml:space="preserve">Patrícia Cristina Statella Martins </t>
  </si>
  <si>
    <t>Planejamento e Organização do Turismo I</t>
  </si>
  <si>
    <t>Técnicas de Pesquisa Aplicada ao Turismo II</t>
  </si>
  <si>
    <t>Lazer e Recreação em Turismo I</t>
  </si>
  <si>
    <t>Estatística Aplicada ao Turismo</t>
  </si>
  <si>
    <t>Estatística/ Economia/ Turismo</t>
  </si>
  <si>
    <t>Sociologia do Lazer e do Turismo e do Turismo – EaD</t>
  </si>
  <si>
    <t>Turismo e Patrimônios II</t>
  </si>
  <si>
    <t>Planejamento e Organização do Turismo II</t>
  </si>
  <si>
    <t>Lazer e Recreação em Turismo II</t>
  </si>
  <si>
    <t xml:space="preserve"> Turismo</t>
  </si>
  <si>
    <t>Legislação Aplicada ao Turismo I</t>
  </si>
  <si>
    <t>Chefe de NUCS</t>
  </si>
  <si>
    <t>Administração Financeira de Empresas Turísticas</t>
  </si>
  <si>
    <t>Turismo e Ambiente</t>
  </si>
  <si>
    <t xml:space="preserve">Turismo </t>
  </si>
  <si>
    <t>h/a=623 h/r</t>
  </si>
  <si>
    <t>Marketing Turístico I</t>
  </si>
  <si>
    <t>Administração/ Turismo</t>
  </si>
  <si>
    <t>Meios de Hospedagem I</t>
  </si>
  <si>
    <t>Legislação Aplicada ao Turismo II</t>
  </si>
  <si>
    <t>Gestão de Sistema de Informação para Empresas Turísticas</t>
  </si>
  <si>
    <t>Planejamento e Gestão do Turismo em Ambientes Naturais</t>
  </si>
  <si>
    <t>Gestão de Alimentos e Bebidas</t>
  </si>
  <si>
    <t>Turismo/ Gastronomia</t>
  </si>
  <si>
    <t>Gestão de Pessoas para o Turismo</t>
  </si>
  <si>
    <t>Meios de Hospedagem II</t>
  </si>
  <si>
    <t>Marketing Turístico II</t>
  </si>
  <si>
    <t>Gestão em Agências de Viagens e Turismo</t>
  </si>
  <si>
    <t>Transportes Turísticos</t>
  </si>
  <si>
    <t>623 H/RELÓGIO</t>
  </si>
  <si>
    <t>Estágio Curricular Supervisionado Obrigatório A</t>
  </si>
  <si>
    <t>Patrícia Cristina Statella Martins</t>
  </si>
  <si>
    <t>884h/a=737 h/r</t>
  </si>
  <si>
    <t>Educação Física</t>
  </si>
  <si>
    <t>Estudos Sociais</t>
  </si>
  <si>
    <t>Estágio Curricular Supervisionado</t>
  </si>
  <si>
    <t>Estágio Curricular Supervisionado – A</t>
  </si>
  <si>
    <t>Estágio Curricular Supervisionado – B</t>
  </si>
  <si>
    <t>Estágio Curricular Supervisionado – C</t>
  </si>
  <si>
    <t>Estágio Curricular Supervisionado – D</t>
  </si>
  <si>
    <t>Estágio Curricular Supervisionado – E</t>
  </si>
  <si>
    <t>Estágio Curricular Supervisionado – F</t>
  </si>
  <si>
    <t>Estágio Curricular Supervisionado – G</t>
  </si>
  <si>
    <t>Estágio Curricular Supervisionado – H</t>
  </si>
  <si>
    <t>Estágio Curricular Supervisionado – I</t>
  </si>
  <si>
    <t>Estágio Curricular Supervisionado – J</t>
  </si>
  <si>
    <t>Estágio Curricular Supervisionado – L</t>
  </si>
  <si>
    <t>Estágio Curricular Supervisionado – M</t>
  </si>
  <si>
    <t>Estágio Curricular Supervisionado – N</t>
  </si>
  <si>
    <t>Metodologia do Ensino da Matemática</t>
  </si>
  <si>
    <t>Estatística</t>
  </si>
  <si>
    <t>Estatística Aplicada a Educação</t>
  </si>
  <si>
    <t>Anatomia e Fisiologia Humana</t>
  </si>
  <si>
    <t>Mecanização Agrícola</t>
  </si>
  <si>
    <t>Zootecnia</t>
  </si>
  <si>
    <t>Sociologia</t>
  </si>
  <si>
    <t>Educação Ambiental</t>
  </si>
  <si>
    <t>Educação Ambiental - A</t>
  </si>
  <si>
    <t>Educação Ambiental - B</t>
  </si>
  <si>
    <t>Silvicultura</t>
  </si>
  <si>
    <t>Ecologia</t>
  </si>
  <si>
    <t xml:space="preserve">Informática </t>
  </si>
  <si>
    <t>Educação Especial</t>
  </si>
  <si>
    <t xml:space="preserve">Psicologia Social no Contexto da Educação para Jovens e Adultos </t>
  </si>
  <si>
    <t>Intérprete (audio-visual)</t>
  </si>
  <si>
    <t>A Crítica Literária Contemporânea</t>
  </si>
  <si>
    <t>Administração Contemporânea</t>
  </si>
  <si>
    <t>Administração Empreendedora</t>
  </si>
  <si>
    <t>Acarologia e Nematologia</t>
  </si>
  <si>
    <t>Acordos de Integração econômica</t>
  </si>
  <si>
    <t>Administração de Enfermagem em Saúde Pública</t>
  </si>
  <si>
    <t>Administração de Enfermagem Hospitalar I</t>
  </si>
  <si>
    <t>Análise Matemática</t>
  </si>
  <si>
    <t>Administração de Organização de Entidades Cooperativas e Associativas</t>
  </si>
  <si>
    <t>Administração de Pessoal</t>
  </si>
  <si>
    <t>Administração de Produção</t>
  </si>
  <si>
    <t>Administração de Recursos Humanos</t>
  </si>
  <si>
    <t>Administração de Recursos Materiais e Patrimoniais</t>
  </si>
  <si>
    <t>Administração de Serviços e Negociação Comercial</t>
  </si>
  <si>
    <t>Administração e Gestão Aplicada ao Turismo</t>
  </si>
  <si>
    <t>Administração e Planejamento Agropecuário</t>
  </si>
  <si>
    <t>Administração e Planejamento da Empresa Rural</t>
  </si>
  <si>
    <t>Administração Financeira</t>
  </si>
  <si>
    <t>Administração Financeira e Orçamentária</t>
  </si>
  <si>
    <t>Administração Mercadológica</t>
  </si>
  <si>
    <t>Agências e Transportes</t>
  </si>
  <si>
    <t>Agricultura Especial</t>
  </si>
  <si>
    <t>Atuação da Enfermagem em Exames de Imagem</t>
  </si>
  <si>
    <t>Atuação da Enfermagem nos Serviços de Transplantes</t>
  </si>
  <si>
    <t>Algoritmos e Estrutura de Dados I (Teórica e Prática)</t>
  </si>
  <si>
    <t>Alimentação Animal</t>
  </si>
  <si>
    <t>Alimentos e Alimentação na Produção de Ruminantes</t>
  </si>
  <si>
    <t>Análise de Compostos Orgânicos (Teórica e Experimental)</t>
  </si>
  <si>
    <t>Análise e Projeto de Sistemas de Informação</t>
  </si>
  <si>
    <t>Análise Instrumental (Teórica e Experimental)</t>
  </si>
  <si>
    <t>Biologia e Educação</t>
  </si>
  <si>
    <t>Anatomia dos Animais Domésticos</t>
  </si>
  <si>
    <t>Anatomia e Fisiologia Animal</t>
  </si>
  <si>
    <t>Anatomia e Morfologia Vegetal</t>
  </si>
  <si>
    <t>Anatomia Humana Aplicada a Enfermagem I</t>
  </si>
  <si>
    <t>Animais Silvestres, Apicultura e Sericicultura</t>
  </si>
  <si>
    <t>Aproveitamento de Machos Leiteiros - Produção de Vitelos</t>
  </si>
  <si>
    <t>Aquicultura</t>
  </si>
  <si>
    <t>Armazenamento de Grãos</t>
  </si>
  <si>
    <t>Aspectos Metodológicos Técnico-Científicos Geoeducacionais I</t>
  </si>
  <si>
    <t>Adubos e Adubação de Plantas Forrageiras</t>
  </si>
  <si>
    <t>Aspectos Psicológios da Criança de 0 a 6 anos</t>
  </si>
  <si>
    <t>Avicultura</t>
  </si>
  <si>
    <t>Bioclimatologia Animal</t>
  </si>
  <si>
    <t>Bioestatística Aplicada a Enfermagem</t>
  </si>
  <si>
    <t>Biologia Celular e Molecular</t>
  </si>
  <si>
    <t>Biologia de Répteis</t>
  </si>
  <si>
    <t>Biologia Educacional</t>
  </si>
  <si>
    <t>Biologia Geral</t>
  </si>
  <si>
    <t>Biologia Pesqueira</t>
  </si>
  <si>
    <t>Bovinocultura de Corte e Bubalinocultura</t>
  </si>
  <si>
    <t>Bovinocultura de Leite</t>
  </si>
  <si>
    <t>Cálculo Diferencial e Integral</t>
  </si>
  <si>
    <t>Cartografia e Geoprocessamento</t>
  </si>
  <si>
    <t>Bromatologia</t>
  </si>
  <si>
    <t>Ciência do Ambiente</t>
  </si>
  <si>
    <t>Ciências Humanas e Sociais</t>
  </si>
  <si>
    <t>Cartografia Temática</t>
  </si>
  <si>
    <t>Ciências Sociais Aplicada à Educação</t>
  </si>
  <si>
    <t>Citologia e Genética</t>
  </si>
  <si>
    <t>Classificação e Industrialização de Produtos de Origem Animal</t>
  </si>
  <si>
    <t>Climatologia</t>
  </si>
  <si>
    <t>Comunicação Empresarial</t>
  </si>
  <si>
    <t>Comunicação Oral e Língua Portuguesa</t>
  </si>
  <si>
    <t>Breve Panorama dos Estudos Sociológicos da Literatura</t>
  </si>
  <si>
    <t>Confinamento de Bovinos</t>
  </si>
  <si>
    <t>Construções Rurais</t>
  </si>
  <si>
    <t>Contabilidade e Análise de Balanço</t>
  </si>
  <si>
    <t>Correntes Linguísticas e Ensino da Língua</t>
  </si>
  <si>
    <t>Contabilidade Geral e de Custos</t>
  </si>
  <si>
    <t>Contabilidade I</t>
  </si>
  <si>
    <t>Dialetologia da Língua Portuguesa</t>
  </si>
  <si>
    <t>Contabilidade Social</t>
  </si>
  <si>
    <t>Dietoterapia Aplicada a Enfermagem</t>
  </si>
  <si>
    <t>Deontologia e Ética Profissional</t>
  </si>
  <si>
    <t>Deontologia e Legislação em Enfermagem</t>
  </si>
  <si>
    <t>Direito Empresarial</t>
  </si>
  <si>
    <t>Desenho Técnico – prof 1</t>
  </si>
  <si>
    <t>288-1</t>
  </si>
  <si>
    <t>Desenho Técnico – prof 2</t>
  </si>
  <si>
    <t>288-2</t>
  </si>
  <si>
    <t>Desenho Técnico e Materiais de Construção</t>
  </si>
  <si>
    <t>Desenvolvimento Sócio-Econômico</t>
  </si>
  <si>
    <t>Didática do Ensino de Matemática</t>
  </si>
  <si>
    <t>Enfermagem em Hemodiálise</t>
  </si>
  <si>
    <t>Direito Agrário</t>
  </si>
  <si>
    <t>Direito Ambiental</t>
  </si>
  <si>
    <t>Direito Civil I</t>
  </si>
  <si>
    <t>Direito Civil II</t>
  </si>
  <si>
    <t>Direito Civil III</t>
  </si>
  <si>
    <t>Direito Civil IV</t>
  </si>
  <si>
    <t>Direito Civil V</t>
  </si>
  <si>
    <t>Direito Comercial I</t>
  </si>
  <si>
    <t>Direito Comercial II</t>
  </si>
  <si>
    <t xml:space="preserve">Enfermagem em Oncologia </t>
  </si>
  <si>
    <t>Direito Internancional Privado</t>
  </si>
  <si>
    <t>Direito Internancional Público</t>
  </si>
  <si>
    <t>Direito Penal I</t>
  </si>
  <si>
    <t>Direito Penal II</t>
  </si>
  <si>
    <t>Direito Processual Civil I</t>
  </si>
  <si>
    <t>Direito Processual Civil II</t>
  </si>
  <si>
    <t>Direito Processual Civil III</t>
  </si>
  <si>
    <t>Direito Processual Penal I</t>
  </si>
  <si>
    <t>Direito Processual Penal II</t>
  </si>
  <si>
    <t>Ensino de Língua em Contexto de Bi-multilinguísmo e Bidialetismo</t>
  </si>
  <si>
    <t>Ciências da Natureza</t>
  </si>
  <si>
    <t>Ecologia de Campo</t>
  </si>
  <si>
    <t>Ecologia de Crustáceos</t>
  </si>
  <si>
    <t>Ecologia Geral</t>
  </si>
  <si>
    <t>Ecologia Microbiana</t>
  </si>
  <si>
    <t>Econometria</t>
  </si>
  <si>
    <t>Economia Ambiental</t>
  </si>
  <si>
    <t>Economia Internacional</t>
  </si>
  <si>
    <t>Economia Política</t>
  </si>
  <si>
    <t>Economia Rural</t>
  </si>
  <si>
    <t>Ecossistemas Brasileiros</t>
  </si>
  <si>
    <t>Ciências Exatas</t>
  </si>
  <si>
    <t>Educação à Distância</t>
  </si>
  <si>
    <t>Seminários em Administração</t>
  </si>
  <si>
    <t>Concepções de Cultura, Educação e Currículo</t>
  </si>
  <si>
    <t>Educação de Jovens e Adultos</t>
  </si>
  <si>
    <t>Contabilidade Comercial</t>
  </si>
  <si>
    <t>Educação e Cuidados</t>
  </si>
  <si>
    <t>Educação e Cuidados (0 a 6 anos)</t>
  </si>
  <si>
    <t>Educação e Informática</t>
  </si>
  <si>
    <t xml:space="preserve">Contabilidade Geral </t>
  </si>
  <si>
    <t>Educação Escolar Indígena</t>
  </si>
  <si>
    <t>Educação Infantil e Políticas Públicas</t>
  </si>
  <si>
    <t>Educação no Campo</t>
  </si>
  <si>
    <t>Direito Civil - Famílias e Sucessões</t>
  </si>
  <si>
    <t>Elaboração da Monografia</t>
  </si>
  <si>
    <t>Elaboração e Análise de Projetos</t>
  </si>
  <si>
    <t>Elementos de Matemática I</t>
  </si>
  <si>
    <t>Elementos de Matemática II</t>
  </si>
  <si>
    <t>Eletromagnetismo</t>
  </si>
  <si>
    <t>Noções de Direito</t>
  </si>
  <si>
    <t>Organização, Sistemas e Métodos</t>
  </si>
  <si>
    <t>Processo Penal - Parte Geral</t>
  </si>
  <si>
    <t>Enfermagem em Saúde Coletiva – A</t>
  </si>
  <si>
    <t>Enfermagem em Saúde Coletiva – B</t>
  </si>
  <si>
    <t>Enfermagem em Saúde Coletiva – C</t>
  </si>
  <si>
    <t>Enfermagem em Saúde Coletiva – D</t>
  </si>
  <si>
    <t>Enfermagem Ginecológica, Obstetrícia e Neonatal</t>
  </si>
  <si>
    <t>Enfermagem na Saúde da Mulher I</t>
  </si>
  <si>
    <t>Enfermagem na Saúde Mental</t>
  </si>
  <si>
    <t>Enfermagem Pediátrica</t>
  </si>
  <si>
    <t>Enfermagem Psiquiátrica</t>
  </si>
  <si>
    <t>O Funcionalismo em Linguística</t>
  </si>
  <si>
    <t>Ensino de Biologia</t>
  </si>
  <si>
    <t>Economia do Turismo</t>
  </si>
  <si>
    <t>Ensino de Física</t>
  </si>
  <si>
    <t>Educação e Movimentos Sociais</t>
  </si>
  <si>
    <t>Ensino de História</t>
  </si>
  <si>
    <t>Processo Civil - Execução, Cautelares e Procedimentos Especiais</t>
  </si>
  <si>
    <t>Educação e Novas Tecnologias na EJA</t>
  </si>
  <si>
    <t>Ensino de Matemática</t>
  </si>
  <si>
    <t>Processo do Trabalho</t>
  </si>
  <si>
    <t>Entomologia Aplicada</t>
  </si>
  <si>
    <t>Entomologia Geral</t>
  </si>
  <si>
    <t>Epidemiologia e Saúde Ambiental</t>
  </si>
  <si>
    <t>Epistemologia da Pesquisa em Educação</t>
  </si>
  <si>
    <t>Equideocultura</t>
  </si>
  <si>
    <t>Espanhol Comercial</t>
  </si>
  <si>
    <t>Estágio Curricular Supervisionado de História no Ensino Fundamental</t>
  </si>
  <si>
    <t>Estágio I</t>
  </si>
  <si>
    <t>Estágio II</t>
  </si>
  <si>
    <t>Sociologia Aplicada às Ciências Contábeis</t>
  </si>
  <si>
    <t>Estágio na Escola Básica - Estágio na área de Biologia (Ensino Médio) Relacionado à Disciplina Prática de Ensino em Biologia</t>
  </si>
  <si>
    <t>Estágio na Escola Básica - Estágio na área de Ciências (Ensino Fundamental) Relacionado à Disciplina Prática de Ensino em Ciências</t>
  </si>
  <si>
    <t>Estágio Supervisionado</t>
  </si>
  <si>
    <t xml:space="preserve">Estilística da Língua Portuguesa </t>
  </si>
  <si>
    <t>Estatística Aplicada à Economia</t>
  </si>
  <si>
    <t>Estatística Experimental</t>
  </si>
  <si>
    <t>Filosofia e Educação</t>
  </si>
  <si>
    <t>Estrutura e Funcionamento da Educação Nacional</t>
  </si>
  <si>
    <t>Estrutura Turística de MS</t>
  </si>
  <si>
    <t>Físico-Química</t>
  </si>
  <si>
    <t>Ética e Legislação Profissional</t>
  </si>
  <si>
    <t>Ética e Turismo</t>
  </si>
  <si>
    <t>História da Matemática</t>
  </si>
  <si>
    <t>Fenologia das Plantas Superiores</t>
  </si>
  <si>
    <t>Fertilidade e Fertilizantes</t>
  </si>
  <si>
    <t>Introdução à Contabilidade</t>
  </si>
  <si>
    <t>Legislação Tributária e Aduaneira</t>
  </si>
  <si>
    <t>Letramento: Diversidade e Identidade</t>
  </si>
  <si>
    <t>Filosofia e Ética</t>
  </si>
  <si>
    <t>Física do Meio Ambiente</t>
  </si>
  <si>
    <t>Extenção Rural</t>
  </si>
  <si>
    <t>Língua Estrangeira - Espanhol Instrumental</t>
  </si>
  <si>
    <t>Física Moderna I</t>
  </si>
  <si>
    <t>Físico-Química I</t>
  </si>
  <si>
    <t>Físico-Química II (Teórica e Experimental)</t>
  </si>
  <si>
    <t>Fisiologia da Reprodução e da Lactação</t>
  </si>
  <si>
    <t>Fisiologia Vegetal</t>
  </si>
  <si>
    <t>Fitopatologia</t>
  </si>
  <si>
    <t>Fitotecnia I</t>
  </si>
  <si>
    <t>Floricultura, Jardinocultura e Paisagismo</t>
  </si>
  <si>
    <t>Formação Econômica do Brasil</t>
  </si>
  <si>
    <t>Forragicultura e Pastagens</t>
  </si>
  <si>
    <t>Fruticultura Tropical</t>
  </si>
  <si>
    <t>Estágio Curricular Supervisionado em Biologia</t>
  </si>
  <si>
    <t>Sociologia e Educação</t>
  </si>
  <si>
    <t>Estágio Supervisionado em Educação Infantil</t>
  </si>
  <si>
    <t>Fundamentos da Educação Infantil</t>
  </si>
  <si>
    <t>Fundamentos de Matemática I</t>
  </si>
  <si>
    <t>Fundamentos de Matemática</t>
  </si>
  <si>
    <t>Língua Estrangeira - Inglês Instrumental</t>
  </si>
  <si>
    <t>Teoria da Contabilidade</t>
  </si>
  <si>
    <t>Fundamentos do Ensino de Literatura</t>
  </si>
  <si>
    <t>Teoria dos Números</t>
  </si>
  <si>
    <t>Teoria Geral da Administração</t>
  </si>
  <si>
    <t>Fundamentos e Conteúdos de Ciências Naturais</t>
  </si>
  <si>
    <t>Fundamentos e Conteúdos de Estudos Sociais</t>
  </si>
  <si>
    <t>Metodologia do Ensino da História e Geografia</t>
  </si>
  <si>
    <t>Fundamentos e Conteúdos de Matemática Elementar</t>
  </si>
  <si>
    <t>Fundamentos e Metodologia da Alfabetização</t>
  </si>
  <si>
    <t>Fundamentos e Metodologia da Arte na Educação Infantil e Séries Iniciais do Ensino Fundamental</t>
  </si>
  <si>
    <t>Fundamentos e Metodologia de Língua Portuguesa na Educação Infantil e Séries Iniciais do Ensino Fundamental</t>
  </si>
  <si>
    <t>Fundamentos e Metodologia das Ciências Naturais na Educação Infantil e Séries Iniciais do Ensino Fundamental</t>
  </si>
  <si>
    <t>Literatura Dramática Brasileira</t>
  </si>
  <si>
    <t>Fundamentos e Metodologia de Estudos Sociais na Educação Infantil e Séries Iniciais do Ensino Fundamental</t>
  </si>
  <si>
    <t>Fundamentos e Metodologia do Movimento na Educação Infantil e Séries Iniciais do Ensino Fundamental</t>
  </si>
  <si>
    <t>Fundamentos e Organização da Educação Infantil I</t>
  </si>
  <si>
    <t>Estatística Aplicada às Ciências Contábeis</t>
  </si>
  <si>
    <t>Fundamentos Históricos-Filosóficos da Educação</t>
  </si>
  <si>
    <t>Experimentação Zootécnica</t>
  </si>
  <si>
    <t>Fundamentos Sociais da Educação</t>
  </si>
  <si>
    <t>Genética</t>
  </si>
  <si>
    <t>Genética da Conservação</t>
  </si>
  <si>
    <t>Geofísica</t>
  </si>
  <si>
    <t>Geografia Ambiental I</t>
  </si>
  <si>
    <t>Geografia Aplicada ao Turismo</t>
  </si>
  <si>
    <t>Geografia do Turismo</t>
  </si>
  <si>
    <t>Geografia Humana I</t>
  </si>
  <si>
    <t>Geologia e Gênese do Solo</t>
  </si>
  <si>
    <t>Geometria Analítica</t>
  </si>
  <si>
    <t>Gerenciamento e Manejo de Unidades de Conservação</t>
  </si>
  <si>
    <t>Macroeconomia</t>
  </si>
  <si>
    <t>Hidráulica, Irrigação e Drenagem</t>
  </si>
  <si>
    <t>Histologia e Embriologia</t>
  </si>
  <si>
    <t>História Antiga I</t>
  </si>
  <si>
    <t>História Contemporânea I</t>
  </si>
  <si>
    <t>História da América</t>
  </si>
  <si>
    <t>História da Arte</t>
  </si>
  <si>
    <t>História da Cultura</t>
  </si>
  <si>
    <t>História da Educação Escolar Indígena</t>
  </si>
  <si>
    <t>História da Matemática e suas Relações com a Educação Matemática</t>
  </si>
  <si>
    <t>História do Brasil I</t>
  </si>
  <si>
    <t>História do Pensamento Econômico</t>
  </si>
  <si>
    <t>História e Fundamentos de Enfermagem</t>
  </si>
  <si>
    <t>História Econômica</t>
  </si>
  <si>
    <t>História Medieval</t>
  </si>
  <si>
    <t>História Moderna I</t>
  </si>
  <si>
    <t>História Regional I</t>
  </si>
  <si>
    <t>Historiografia Brasileira</t>
  </si>
  <si>
    <t>Hotelaria</t>
  </si>
  <si>
    <t>Matemática Aplicada às Ciências Contábeis</t>
  </si>
  <si>
    <t>Informática Aplicada à Economia</t>
  </si>
  <si>
    <t xml:space="preserve">Informática Aplicada </t>
  </si>
  <si>
    <t>Informática Aplicada à Zootecnia</t>
  </si>
  <si>
    <t>Informática Aplicada à Administração</t>
  </si>
  <si>
    <t>Informática Aplicada à Educação Matemática</t>
  </si>
  <si>
    <t>Informática Aplicada à Enfermagem</t>
  </si>
  <si>
    <t>Tópicos Especiais: Linguística de Contato</t>
  </si>
  <si>
    <t>Inglês Básico</t>
  </si>
  <si>
    <t>Inglês Comercial</t>
  </si>
  <si>
    <t>Instituição do Direito Público e Privado</t>
  </si>
  <si>
    <t>Interação Oceano-Atmosfera</t>
  </si>
  <si>
    <t>Introdução à Metodologia Científica e Tecnológica</t>
  </si>
  <si>
    <t>Introdução à Biologia da Conservação</t>
  </si>
  <si>
    <t>Introdução à Ciência da Computação</t>
  </si>
  <si>
    <t>Introdução à Ciência Geográfica</t>
  </si>
  <si>
    <t>Metodologia da Alfabetização</t>
  </si>
  <si>
    <t>Introdução à Ecologia de Peixes de Água Doce</t>
  </si>
  <si>
    <t>Introdução à Economia</t>
  </si>
  <si>
    <t>Metodologia da Educação Infantil</t>
  </si>
  <si>
    <t>Metodologia da pesquisa sociolinguística</t>
  </si>
  <si>
    <t>Percepção Ambiental</t>
  </si>
  <si>
    <t>Introdução à Pré História e Arqueologia</t>
  </si>
  <si>
    <t>Introdução à Psicologia Geral</t>
  </si>
  <si>
    <t>Metodologia do Movimento</t>
  </si>
  <si>
    <t>Introdução à Zootecnia</t>
  </si>
  <si>
    <t>Introdução ao Cálculo Numérico</t>
  </si>
  <si>
    <t>Introdução ao Turismo</t>
  </si>
  <si>
    <t>Introdução aos Estudos Históricos</t>
  </si>
  <si>
    <t>Introdução às Ciências Sociais</t>
  </si>
  <si>
    <t>Invertebrados</t>
  </si>
  <si>
    <t>Jogos Brinquedos e Brincadeiras na Educação Infantil</t>
  </si>
  <si>
    <t>Jogos Recreativos na Educação Infantil</t>
  </si>
  <si>
    <t>Laboratório de Física I</t>
  </si>
  <si>
    <t>Laboratório de Física II</t>
  </si>
  <si>
    <t>Lazer e Recreação</t>
  </si>
  <si>
    <t>Legislação Aduaneira Comparada</t>
  </si>
  <si>
    <t xml:space="preserve">Processo Penal - Parte Especial </t>
  </si>
  <si>
    <t>Legislação Aplicada ao Turismo</t>
  </si>
  <si>
    <t>Legislação e Direito Ambiental e Agrário</t>
  </si>
  <si>
    <t xml:space="preserve">Legislação Tributária </t>
  </si>
  <si>
    <t>Políticas Públicas e Educação para Jovens e Adultos no Brasil e no MS</t>
  </si>
  <si>
    <t>Língua Latina</t>
  </si>
  <si>
    <t>Linguagem e Literatura Infantil</t>
  </si>
  <si>
    <t>Linguagem e Técnicas de Programação</t>
  </si>
  <si>
    <t>Linguagens e Técnicas de Programação</t>
  </si>
  <si>
    <t>Linguagens e Técnicas de Programação I</t>
  </si>
  <si>
    <t>Linguagens e Técnicas de Programação II</t>
  </si>
  <si>
    <t>Lingüística Indígena</t>
  </si>
  <si>
    <t>Literatura Infanto-juvenil</t>
  </si>
  <si>
    <t>Literatura Inglesa I</t>
  </si>
  <si>
    <t>Literatura Inglesa II</t>
  </si>
  <si>
    <t>Tópicos Especiais: Literatura Comparada</t>
  </si>
  <si>
    <t>Lógica Matemática</t>
  </si>
  <si>
    <t>Manejo da Eficiência Reprodutiva dos Bovinos</t>
  </si>
  <si>
    <t>Manejo e Aproveitamento de Dejetos</t>
  </si>
  <si>
    <t>Nutrição de Ruminantes</t>
  </si>
  <si>
    <t>Manejo e Conservação de Ecossistemas Aquáticos</t>
  </si>
  <si>
    <t>Manejo e Conservação do Solo e da  Água</t>
  </si>
  <si>
    <t>Manejo e Sustentabilidade de Produção Forrageira</t>
  </si>
  <si>
    <t>Marketing e Turismo</t>
  </si>
  <si>
    <t>Tópicos Especiais: O Estudo do Gênero Lírico</t>
  </si>
  <si>
    <t>Matemática Financeira</t>
  </si>
  <si>
    <t>Fundamentos de Geologia</t>
  </si>
  <si>
    <t>Matemática para Biociência</t>
  </si>
  <si>
    <t>Matologia</t>
  </si>
  <si>
    <t>Medicina Legal e Psicologia Forense</t>
  </si>
  <si>
    <t>Melhoramento Genético</t>
  </si>
  <si>
    <t>Melhoramento Genético Animal</t>
  </si>
  <si>
    <t>Cartografia</t>
  </si>
  <si>
    <t>Meteorologia e Climatologia</t>
  </si>
  <si>
    <t>Metodologia Científica Aplicada a Saúde e a Enfermagem</t>
  </si>
  <si>
    <t>Pesquisa em Ciências da Enfermagem</t>
  </si>
  <si>
    <t>Pesquisa em Ciências da Enfermagem I</t>
  </si>
  <si>
    <t>Metodologia Científica e Técnicas de Pesquisas Aplicadas ao Turismo</t>
  </si>
  <si>
    <t>Metodologia da Pesquisa em Economia</t>
  </si>
  <si>
    <t>Metodologia do Conhecimento da Linguagem (0 a 6 anos)</t>
  </si>
  <si>
    <t>Metodologia do Conhecimento da Matemática (0 a 6 anos)</t>
  </si>
  <si>
    <t>Pesquisa em Educação I</t>
  </si>
  <si>
    <t>Metodologia do Ensino Superior</t>
  </si>
  <si>
    <t>Metodologia e Conteúdo do Ensino Fundamental I</t>
  </si>
  <si>
    <t>Metodologia e Conteúdo do Ensino Fundamental II</t>
  </si>
  <si>
    <t>Metodologia de Amostragem em Fitossociologia</t>
  </si>
  <si>
    <t>Métodos de Física Teórica</t>
  </si>
  <si>
    <t>Métodos de Prevenção e Combate a Incêndios Florestais</t>
  </si>
  <si>
    <t>Métodos Experimentais na Produção de Ruminantes</t>
  </si>
  <si>
    <t>Métodos Quantitativos em Economia</t>
  </si>
  <si>
    <t>Fundamentos Sociológicos do Trabalho e da Educação</t>
  </si>
  <si>
    <t>Métodos, Técnicas e Atividades da Educação Infantil</t>
  </si>
  <si>
    <t>Microbiologia Geral</t>
  </si>
  <si>
    <t>Modelagem Matemática</t>
  </si>
  <si>
    <t>Monografia Jurídica</t>
  </si>
  <si>
    <t>Morfologia e Classificação do Solo</t>
  </si>
  <si>
    <t>Morfologia e Sistemática Vegetal</t>
  </si>
  <si>
    <t>Planejamento Estratégico</t>
  </si>
  <si>
    <t>Noções Gerais de Direito</t>
  </si>
  <si>
    <t>Núcleo de Práticas Jurídicas</t>
  </si>
  <si>
    <t>Nutrição Animal</t>
  </si>
  <si>
    <t>Prática de Ensino de Matemática no Ensino Médio</t>
  </si>
  <si>
    <t>Introdução à Contabilidade Pública</t>
  </si>
  <si>
    <t>Semiologia e Semiotécnica de Enfermagem I</t>
  </si>
  <si>
    <t>Olericultura</t>
  </si>
  <si>
    <t>Organização de Eventos</t>
  </si>
  <si>
    <t>Organização do Espaço Mundial</t>
  </si>
  <si>
    <t>Direito Civil - Direito de Empresa</t>
  </si>
  <si>
    <t>Organização Política e Administrativa da Escola</t>
  </si>
  <si>
    <t>Orientação de Monografia</t>
  </si>
  <si>
    <t>Introdução à Informática</t>
  </si>
  <si>
    <t>Orientação de Monografia de Especialização</t>
  </si>
  <si>
    <t>Ovinocultura, Caprinocultura e Cunicultura</t>
  </si>
  <si>
    <t>Filosofia do Direito</t>
  </si>
  <si>
    <t>Parasitologia e Higiene Veterinária</t>
  </si>
  <si>
    <t>Pastagens e Forrageiras</t>
  </si>
  <si>
    <t>Patógenos Microbianos de Veiculação Hídrica</t>
  </si>
  <si>
    <t>Geometria</t>
  </si>
  <si>
    <t>Pedagogia Indígena</t>
  </si>
  <si>
    <t>Planejamento e Avaliação na Educação Infantil</t>
  </si>
  <si>
    <t>Planejamento e Organização do Turismo</t>
  </si>
  <si>
    <t>Planejamento e Organização em Turismo</t>
  </si>
  <si>
    <t>Planejamento e Projetos Agropecuários</t>
  </si>
  <si>
    <t>Planejamento Estratégico de Comércio Exterior</t>
  </si>
  <si>
    <t>Planejamento Urbano e Rural</t>
  </si>
  <si>
    <t>Estágio Curricular Supervisionado de Matemática no Ensino Fundamental</t>
  </si>
  <si>
    <t>Estágio Curricular Supervisionado de Matemática no Ensino Fundamental A</t>
  </si>
  <si>
    <t>Estágio Curricular Supervisionado de Matemática no Ensino Fundamental B</t>
  </si>
  <si>
    <t>Poluição Ambiental</t>
  </si>
  <si>
    <t>Populações Tradicionais e os Patrimônios Cultural e Natural</t>
  </si>
  <si>
    <t>Prática de Ensino da Língua e Literatura Espanhola</t>
  </si>
  <si>
    <t>Prática de Ensino da Língua e Literatura Inglesa</t>
  </si>
  <si>
    <t>Prática de Ensino da Língua e Literatura Portuguesa</t>
  </si>
  <si>
    <t>Prática de Ensino de Língua Indígena</t>
  </si>
  <si>
    <t>Prática de Ensino de Física I</t>
  </si>
  <si>
    <t>Prática de Ensino de Física II</t>
  </si>
  <si>
    <t>Prática de Ensino de Matemática na Educação Básica I</t>
  </si>
  <si>
    <t>Prática de Ensino de Matemática na Educação Básica II</t>
  </si>
  <si>
    <t>Prática de Ensino de Matemática no Ensino Fundamental</t>
  </si>
  <si>
    <t>Prática de Ensino em Biologia</t>
  </si>
  <si>
    <t>Linguagem e Seus Códigos</t>
  </si>
  <si>
    <t>Prática de Ensino em Ciências</t>
  </si>
  <si>
    <t>História da Criança e da Infância</t>
  </si>
  <si>
    <t>Prática de Ensino I</t>
  </si>
  <si>
    <t>Prática de Ensino II</t>
  </si>
  <si>
    <t xml:space="preserve">Prática de Ensino na Educação Infantil </t>
  </si>
  <si>
    <t>Introdução à Pesquisa em Educação</t>
  </si>
  <si>
    <t>Prática de Ensino nas Séries Iniciais do Ensino Fundamental I</t>
  </si>
  <si>
    <t>Prática de Ensino nas Séries Iniciais do Ensino Fundamental II</t>
  </si>
  <si>
    <t>Prática de Leitura e Produção de Texto</t>
  </si>
  <si>
    <t>Prática de Leitura e Produção de Textos</t>
  </si>
  <si>
    <t>Princípios da Recuperação de Áreas Degradadas</t>
  </si>
  <si>
    <t>Procedimentos Judiciais Especiais</t>
  </si>
  <si>
    <t>Processamento de Produtos Agropecuários</t>
  </si>
  <si>
    <t>Produção Sustentável de Ruminantes nos Trópicos</t>
  </si>
  <si>
    <t>Teorias do Conhecimento da Criança de 0 a 6 anos</t>
  </si>
  <si>
    <t>Projeto de Monografia</t>
  </si>
  <si>
    <t>Projeto Final do Curso</t>
  </si>
  <si>
    <t>Projetos Especiais</t>
  </si>
  <si>
    <t>Psicologia Aplicada à Administração</t>
  </si>
  <si>
    <t>Psicologia Aplicada a Enfermagem</t>
  </si>
  <si>
    <t>Psicologia do Desenvolvimento e Aprendizagem</t>
  </si>
  <si>
    <t>Qualidade de Vida e Saúde</t>
  </si>
  <si>
    <t>Reunião Pedagógica</t>
  </si>
  <si>
    <t>Reunião Pedagógica 1</t>
  </si>
  <si>
    <t>Reunião Pedagógica 2</t>
  </si>
  <si>
    <t>Reunião Pedagógica 3</t>
  </si>
  <si>
    <t>Reunião Pedagógica 4</t>
  </si>
  <si>
    <t>Química Geral e Inorgânica</t>
  </si>
  <si>
    <t>Química Geral e Orgânica</t>
  </si>
  <si>
    <t>Química Inorgânica I (Teórica e Experimental)</t>
  </si>
  <si>
    <t>Química Inorgânica II (Teórica e Experimental)</t>
  </si>
  <si>
    <t>Química Orgânica e Biológica (Teórica e Experimental)</t>
  </si>
  <si>
    <t>Química Orgânica I (Teórica e Experimental)</t>
  </si>
  <si>
    <t>Química Orgânica II (Teórica e Experimental)</t>
  </si>
  <si>
    <t>Reprodução Animal</t>
  </si>
  <si>
    <t>Seminários de Pesquisa</t>
  </si>
  <si>
    <t>Seminários e Atividades em Administração Rural</t>
  </si>
  <si>
    <t>Pedologia</t>
  </si>
  <si>
    <t>Estágio Curricular Supervisionado em Ciências</t>
  </si>
  <si>
    <t>Sistemática Vegetal</t>
  </si>
  <si>
    <t>Citologia e Histologia</t>
  </si>
  <si>
    <t>Sociologia-Antropologia e Filosofia: Aplicadas a Enfermagem</t>
  </si>
  <si>
    <t>Sociologia Aplicada à Administração</t>
  </si>
  <si>
    <t>Sociologia do Lazer</t>
  </si>
  <si>
    <t>Sociologia e Extensão Rural</t>
  </si>
  <si>
    <t>Sociologia Geral e Jurídica</t>
  </si>
  <si>
    <t>Solos e Fertilizantes</t>
  </si>
  <si>
    <t>Suinocultura</t>
  </si>
  <si>
    <t>Suplementação de Bovinos em Pastejo</t>
  </si>
  <si>
    <t>Técnica de Pesquisa em Economia</t>
  </si>
  <si>
    <t>Técnicas de Identificação e Caracterização de Ambientes Naturais</t>
  </si>
  <si>
    <t xml:space="preserve">Técnicas de Redação </t>
  </si>
  <si>
    <t>Técnicas e Análises Experimentais em Agronomia</t>
  </si>
  <si>
    <t>Tecnologia de Sementes</t>
  </si>
  <si>
    <t>Teleprocessamento e Redes</t>
  </si>
  <si>
    <t>Tendências Atuais do Ensino e Aprendizagem de Matemática</t>
  </si>
  <si>
    <t>Álgebra</t>
  </si>
  <si>
    <t>Teoria da Narrativa: O Conto enquanto Gênero</t>
  </si>
  <si>
    <t>Teoria da Narrativa: Romance</t>
  </si>
  <si>
    <t>Teoria e Prática Cambial</t>
  </si>
  <si>
    <t>Teoria Macroeconômica</t>
  </si>
  <si>
    <t>Teoria Microeconômica</t>
  </si>
  <si>
    <t>Microbiologia Zootécnica</t>
  </si>
  <si>
    <t>Tópicos Avançados em Nutrição de Ruminantes</t>
  </si>
  <si>
    <t>Tópicos de Conteúdos de Matemática</t>
  </si>
  <si>
    <t>Tópicos de Educação Especial na Educação Infantil</t>
  </si>
  <si>
    <t>Microeconomia</t>
  </si>
  <si>
    <t>Tópicos de Tratamento de Dados Biológicos</t>
  </si>
  <si>
    <t>Produção Sustentável de Ovinos</t>
  </si>
  <si>
    <t>Tópicos Especiais em metodologia: problemas e tendências atuais Ensino de Física</t>
  </si>
  <si>
    <t>Tópicos Profiláticos de Doenças dos Ruminantes</t>
  </si>
  <si>
    <t>Topografia</t>
  </si>
  <si>
    <t>Trabalho de Conclusão de Curso</t>
  </si>
  <si>
    <t>Trabalho de Conclusão de Curso – I</t>
  </si>
  <si>
    <t>Trabalho de Conclusão de Curso – II</t>
  </si>
  <si>
    <t>Trabalho de Conclusão de Curso – III</t>
  </si>
  <si>
    <t>Trabalho de Conclusão de Curso – IV</t>
  </si>
  <si>
    <t>Trabalho de Conclusão de Curso – V</t>
  </si>
  <si>
    <t>Trabalho de Conclusão de Curso – VI</t>
  </si>
  <si>
    <t>Trabalho de Elaboração Própria I</t>
  </si>
  <si>
    <t>Transportes e Seguros</t>
  </si>
  <si>
    <t>Turismo e Patrimônios</t>
  </si>
  <si>
    <t>Turismo em Ambientes Naturais (Teoria e Prática)</t>
  </si>
  <si>
    <t>Vertebrados</t>
  </si>
  <si>
    <t>Zoologia</t>
  </si>
  <si>
    <t>Metodologia do Ensino das Artes</t>
  </si>
  <si>
    <t>Resposta das Plantas ao Estresse</t>
  </si>
  <si>
    <t>Indicadores Biológicos: Macroinvertebrados Aquáticos</t>
  </si>
  <si>
    <t>Conceitos Básicos em Biologia</t>
  </si>
  <si>
    <t>Aspectos Gerais das Plantas em Ambientes Alagados e Úmidos</t>
  </si>
  <si>
    <t>Economia de Mato Grosso do Sul</t>
  </si>
  <si>
    <t>Economia Monetária</t>
  </si>
  <si>
    <t>Teoria dos Ciclos Econômicos</t>
  </si>
  <si>
    <t>Economia Brasileira Contemporânea</t>
  </si>
  <si>
    <t>Economia do Setor Público</t>
  </si>
  <si>
    <t>Estrutura e Organização de Mercado</t>
  </si>
  <si>
    <t>Economia de Empresas</t>
  </si>
  <si>
    <t>Enfermagem na Saúde do Adulto e do Idoso I</t>
  </si>
  <si>
    <t>Geografia Geral e do Brasil I</t>
  </si>
  <si>
    <t>Nutrição Básica</t>
  </si>
  <si>
    <t>Estatística Aplicada à Geografia</t>
  </si>
  <si>
    <t>Ondas e Óptica</t>
  </si>
  <si>
    <t>Tópicos Especiais em Etnia, Gênero e Meio Ambiente</t>
  </si>
  <si>
    <t>Tópicos Especiais em Educação</t>
  </si>
  <si>
    <t>Tópicos Especiais em Transformações Sócio-Político-Econômica do MS</t>
  </si>
  <si>
    <t>Antropologia Geral</t>
  </si>
  <si>
    <t>História da Ciência e da Técnica</t>
  </si>
  <si>
    <t>História das Idéias Políticas</t>
  </si>
  <si>
    <t>Estágio Curricular Supervisionado de História no Ensino Médio</t>
  </si>
  <si>
    <t>Fundamentos Metodológicos da Educação à Distância</t>
  </si>
  <si>
    <t>Metodologia da Pesquisa em Educação</t>
  </si>
  <si>
    <t>Construção Histórica da Educação Brasileira</t>
  </si>
  <si>
    <t>Fundamentos Fisosóficos da Educação</t>
  </si>
  <si>
    <t>Fundamentos e Metodologia da Matemática na Educação Infantil e Séries Iniciais do Ensino Fundamental</t>
  </si>
  <si>
    <t>Sociologia Aplicada à Geografia</t>
  </si>
  <si>
    <t>Antropologia Indígena</t>
  </si>
  <si>
    <t>História Indígena</t>
  </si>
  <si>
    <t>Pensamento Filosófico de Paulo Freire</t>
  </si>
  <si>
    <t>Tecnologia e avaliação do Ensino de Matemática</t>
  </si>
  <si>
    <t>Planejamento e Organização de Eventos</t>
  </si>
  <si>
    <t>Introdução à Agricultura</t>
  </si>
  <si>
    <t>Tecnologia na Educação</t>
  </si>
  <si>
    <t>Introdução ao Comércio Exterior</t>
  </si>
  <si>
    <t>Encargos Didáticos</t>
  </si>
  <si>
    <t>Teoria Geral do Processo</t>
  </si>
  <si>
    <t>Filosofia Geral e Jurídica</t>
  </si>
  <si>
    <t>Processo Civil - Processo de Conhecimento</t>
  </si>
  <si>
    <t>Noções de Matemática Aplicada a Enfermagem</t>
  </si>
  <si>
    <t>Atuação da Enfermagem no Centro de Educação Infantil</t>
  </si>
  <si>
    <t>Estrutura e Propriedades de Substâncias Orgânicas</t>
  </si>
  <si>
    <t>Direito do Comércio Internacional</t>
  </si>
  <si>
    <t>Reatividade de Substâncias Orgânicas</t>
  </si>
  <si>
    <t>Introdução à Estatística</t>
  </si>
  <si>
    <t>Produção Animal</t>
  </si>
  <si>
    <t xml:space="preserve">Produção Vegetal </t>
  </si>
  <si>
    <t>Direito Agro-Ambiental</t>
  </si>
  <si>
    <t>Princípios de Melhoramento Animal</t>
  </si>
  <si>
    <t>Processos de Alfabetização</t>
  </si>
  <si>
    <t>Processos Históricos, Políticos e Sociais do Saber e a Organização Escolar</t>
  </si>
  <si>
    <t>Programação Orientada a Objetos</t>
  </si>
  <si>
    <t>Fertilidade dos Solos</t>
  </si>
  <si>
    <t>Ampliação de Carga Horária</t>
  </si>
  <si>
    <t>Eletrônica Básica</t>
  </si>
  <si>
    <t>Estruturas de Dados</t>
  </si>
  <si>
    <t>Literatura e Identidade</t>
  </si>
  <si>
    <t>Métodos e Técnicas de Pesquisa</t>
  </si>
  <si>
    <t>Rastros Trágicos na Literatura Brasileira</t>
  </si>
  <si>
    <t>Zoologia Geral</t>
  </si>
  <si>
    <t>Ecologia Aplicada ao Turismo</t>
  </si>
  <si>
    <t>Introdução à Análise do Discurso</t>
  </si>
  <si>
    <t>Políticas Públicas para Educação Escolar</t>
  </si>
  <si>
    <t>Introdução ao Estudo do Direito</t>
  </si>
  <si>
    <t>Informática e Sociedade</t>
  </si>
  <si>
    <t>Programação Comercial</t>
  </si>
  <si>
    <t>Análise e Projeto de Software</t>
  </si>
  <si>
    <t>Física e Morfologia do Solo</t>
  </si>
  <si>
    <t>Mecânica Agrícola</t>
  </si>
  <si>
    <t>Estatística Aplicada à Agricultura</t>
  </si>
  <si>
    <t>Geoprocessamento e Georreferenciamento</t>
  </si>
  <si>
    <t>Hidráulica Agrícola</t>
  </si>
  <si>
    <t>Experimentação Agrícola</t>
  </si>
  <si>
    <t>Morfologia e Física do Solo</t>
  </si>
  <si>
    <t>Sociologia Rural</t>
  </si>
  <si>
    <t>Agrometeorologia</t>
  </si>
  <si>
    <t>Gênese e Classificação do Solo</t>
  </si>
  <si>
    <t>Contabilidade e Análise de Custos</t>
  </si>
  <si>
    <t>Estrutura e Análise de Balanços</t>
  </si>
  <si>
    <t>Informática Aplicada à Contabilidade</t>
  </si>
  <si>
    <t>Auditoria</t>
  </si>
  <si>
    <t>Direito do Trabalho e Previdenciário</t>
  </si>
  <si>
    <t>Gestão de Recursos Materiais e Patrimoniais</t>
  </si>
  <si>
    <t>Contabilidade Pública</t>
  </si>
  <si>
    <t>Química Geral Teórica e Experimental</t>
  </si>
  <si>
    <t>Estágio Curricular Supervisionado I de Física no Ensino Médio</t>
  </si>
  <si>
    <t>Fundamentos de Geomorfologia</t>
  </si>
  <si>
    <t>Geografia Urbana</t>
  </si>
  <si>
    <t>Geografia Agrária</t>
  </si>
  <si>
    <t>Geografia Regional</t>
  </si>
  <si>
    <t>Estágio Curricular Supervisionado de Matemática no Ensino Médio</t>
  </si>
  <si>
    <t>Tecnologias da Informação</t>
  </si>
  <si>
    <t>Planejamento em Lazer e Recreação</t>
  </si>
  <si>
    <t>Técnicas de Pesquisa Aplicada ao Turismo</t>
  </si>
  <si>
    <t xml:space="preserve">Doenças e Pragas de Forrageiras e Culturas </t>
  </si>
  <si>
    <t>Nutrição de Monogástricos</t>
  </si>
  <si>
    <t>Alimentação de Ruminantes</t>
  </si>
  <si>
    <t>Cunicultura</t>
  </si>
  <si>
    <t>Forragicultura</t>
  </si>
  <si>
    <t>Melhoramento Animal Aplicado</t>
  </si>
  <si>
    <t>Parasitologia e Higiene Veterinária Aplicada</t>
  </si>
  <si>
    <t>Sericicultura</t>
  </si>
  <si>
    <t>Alimentação de Monogástricos</t>
  </si>
  <si>
    <t>Parasitologia e Higiene Veterinária Básica</t>
  </si>
  <si>
    <t>Estágio Supervisionado nos Anos Iniciais do Ensino Fundamental</t>
  </si>
  <si>
    <t>Educação Especial e Inclusiva</t>
  </si>
  <si>
    <t>Planejamento e Organização do Turismo em Ambientes Naturais</t>
  </si>
  <si>
    <t>Matemática Aplicada</t>
  </si>
  <si>
    <t>Informática na Educação</t>
  </si>
  <si>
    <t>Seminário Temático I</t>
  </si>
  <si>
    <t>Seminários Sobre a História da Química</t>
  </si>
  <si>
    <t>Itinerários Culturais - Arte e Literatura Universal</t>
  </si>
  <si>
    <t>Itinerários Científicos I (TCC)</t>
  </si>
  <si>
    <t>Antropologia I</t>
  </si>
  <si>
    <t xml:space="preserve">Política I </t>
  </si>
  <si>
    <t>Seminários Integradores I</t>
  </si>
  <si>
    <t>Português Instrumental</t>
  </si>
  <si>
    <t>Aplicativos de Tecnologia da Informação e Gestão I</t>
  </si>
  <si>
    <t>Fisiologia Animal II</t>
  </si>
  <si>
    <t>Fruticultura</t>
  </si>
  <si>
    <t xml:space="preserve">Histologia Geral </t>
  </si>
  <si>
    <t>Fundamentos em Ecologia</t>
  </si>
  <si>
    <t>Física de Vibrações e Ondas</t>
  </si>
  <si>
    <t xml:space="preserve">Metodologia e Fundamentos da Educação Infantil </t>
  </si>
  <si>
    <t>Fertilidade do Solo</t>
  </si>
  <si>
    <t>Comércio Eletrônico</t>
  </si>
  <si>
    <t>Legislação Aplicada à Informática</t>
  </si>
  <si>
    <t>Gastronomia e Segurança Alimentar</t>
  </si>
  <si>
    <t>Técnicas Avançadas de Turismo em Ambientes Naturais</t>
  </si>
  <si>
    <t>Marketing Turístico</t>
  </si>
  <si>
    <t>Tópicos Emergentes em Turismo</t>
  </si>
  <si>
    <t>Estágio Curricular Supervisionado Obrigatório</t>
  </si>
  <si>
    <t>Estágio Curricular Supervisionado Obrigatório B</t>
  </si>
  <si>
    <t>Estágio Curricular Supervisionado Obrigatório C</t>
  </si>
  <si>
    <t>Estágio Curricular Supervisionado Obrigatório D</t>
  </si>
  <si>
    <t>Estágio Curricular Supervisionado Obrigatório E</t>
  </si>
  <si>
    <t>Estágio Curricular Supervisionado Obrigatório F</t>
  </si>
  <si>
    <t>Estágio Curricular Supervisionado Obrigatório G</t>
  </si>
  <si>
    <t>Estágio Curricular Supervisionado Obrigatório H</t>
  </si>
  <si>
    <t>Irrigação e Drenagem</t>
  </si>
  <si>
    <t>Ciência das Plantas Daninhas</t>
  </si>
  <si>
    <t>Pragas das Culturas</t>
  </si>
  <si>
    <t>Piscicultura</t>
  </si>
  <si>
    <t>Ecofisiologia da Produção</t>
  </si>
  <si>
    <t>Melhoramento Vegetal</t>
  </si>
  <si>
    <t>Filosofia da Ciência</t>
  </si>
  <si>
    <t>Nutrição e Alimentação Animal</t>
  </si>
  <si>
    <t>Fundamentos Básicos de Ecologia</t>
  </si>
  <si>
    <t>Física Geral Experimental</t>
  </si>
  <si>
    <t>Nutrição Mineral de Plantas</t>
  </si>
  <si>
    <t>Agrostologia</t>
  </si>
  <si>
    <t>Produção e Tecnologia de Sementes</t>
  </si>
  <si>
    <t>Sociologia Industrial e do Trabalho</t>
  </si>
  <si>
    <t>Filosofia Social e Ética</t>
  </si>
  <si>
    <t>Organização do Espaço Brasileiro</t>
  </si>
  <si>
    <t>Fundamentos de Pedologia</t>
  </si>
  <si>
    <t>Teoria e Método da Geografia</t>
  </si>
  <si>
    <t>Pesquisa I</t>
  </si>
  <si>
    <t>Pesquisa II</t>
  </si>
  <si>
    <t>Metodologia do Ensino das Artes na Educação Infantil e nos Anos Iniciais do Ensino Fundamental</t>
  </si>
  <si>
    <t>Metodologia do Ensino da Matemática na Educação Infantil e nos Anos Iniciais do Ensino Fundamental</t>
  </si>
  <si>
    <t>Gestão Estratégica de Custos</t>
  </si>
  <si>
    <t>Administração Financeira e Orçamentária I</t>
  </si>
  <si>
    <t>Administração Financeira e Orçamentária II</t>
  </si>
  <si>
    <t>Análise Comercial e Financeira</t>
  </si>
  <si>
    <t>Gestão de Pessoas I</t>
  </si>
  <si>
    <t>Gestão de Pessoas II</t>
  </si>
  <si>
    <t>Gestão de Pessoas III</t>
  </si>
  <si>
    <t>Gestão de Processos</t>
  </si>
  <si>
    <t xml:space="preserve">Contabilidade Gerencial </t>
  </si>
  <si>
    <t>Contabilidade no Mercosul</t>
  </si>
  <si>
    <t>Perícia Contábil</t>
  </si>
  <si>
    <t>Ética Profissional</t>
  </si>
  <si>
    <t>Tópicos de Contabilidade no Agronegócio</t>
  </si>
  <si>
    <t>Contabilidade Tributária</t>
  </si>
  <si>
    <t>Controladoria</t>
  </si>
  <si>
    <t>Administração Financeira e Orçamento Empresarial</t>
  </si>
  <si>
    <t>Economia Matemática</t>
  </si>
  <si>
    <t>Introdução à Econometria</t>
  </si>
  <si>
    <t>Economia Financeira</t>
  </si>
  <si>
    <t>Matemática I</t>
  </si>
  <si>
    <t>Matemática II</t>
  </si>
  <si>
    <t>Anatomia Humana Aplicada a Enfermagem II</t>
  </si>
  <si>
    <t>Semiologia e Semiotécnica de Enfermagem II</t>
  </si>
  <si>
    <t>Enfermagem na Saúde da Mulher II</t>
  </si>
  <si>
    <t>Enfermagem na Saúde do Adulto e do Idoso II</t>
  </si>
  <si>
    <t>Enfermagem na Saúde da Criança e do Adolescente II</t>
  </si>
  <si>
    <t>Administração de Enfermagem Hospitalar II</t>
  </si>
  <si>
    <t>Física Moderna II</t>
  </si>
  <si>
    <t>Estágio Curricular Supervisionado II de Física no Ensino Médio</t>
  </si>
  <si>
    <t>Fundamentos de Matemática II</t>
  </si>
  <si>
    <t>Fundamentos de Matemática III</t>
  </si>
  <si>
    <t>Fundamentos e Organização da Educação Infantil II</t>
  </si>
  <si>
    <t>Trabalho de Elaboração Própria II</t>
  </si>
  <si>
    <t>Pesquisa em Educação II</t>
  </si>
  <si>
    <t>Pesquisa em Educação III</t>
  </si>
  <si>
    <t>História da Educação I</t>
  </si>
  <si>
    <t>História da Educação II</t>
  </si>
  <si>
    <t>Seminário Temático II</t>
  </si>
  <si>
    <t>Físico-Química Experimental I</t>
  </si>
  <si>
    <t>Físico-Química Experimental II</t>
  </si>
  <si>
    <t>Estágio Curricular Supervisionado I</t>
  </si>
  <si>
    <t>Estágio Curricular Supervisionado II</t>
  </si>
  <si>
    <t>Estágio Curricular Supervisionado II – A</t>
  </si>
  <si>
    <t>Estágio Curricular Supervisionado II – B</t>
  </si>
  <si>
    <t xml:space="preserve">Química Geral Experimental I        </t>
  </si>
  <si>
    <t>Química Geral Experimental II</t>
  </si>
  <si>
    <t>Estatística I</t>
  </si>
  <si>
    <t>Estatística II</t>
  </si>
  <si>
    <t>Contabilidade Geral e Análise de Balanços</t>
  </si>
  <si>
    <t>Antropologia II</t>
  </si>
  <si>
    <t>Antropologia III</t>
  </si>
  <si>
    <t>Política II</t>
  </si>
  <si>
    <t>Política III</t>
  </si>
  <si>
    <t>Sociologia I</t>
  </si>
  <si>
    <t>Sociologia II</t>
  </si>
  <si>
    <t>Sociologia III</t>
  </si>
  <si>
    <t>Sociologia IV</t>
  </si>
  <si>
    <t>Filosofia I</t>
  </si>
  <si>
    <t>Filosofia II</t>
  </si>
  <si>
    <t>Economia I</t>
  </si>
  <si>
    <t>Economia II</t>
  </si>
  <si>
    <t>História Antiga II</t>
  </si>
  <si>
    <t>História Moderna II</t>
  </si>
  <si>
    <t>História Contemporânea II</t>
  </si>
  <si>
    <t>História do Brasil II</t>
  </si>
  <si>
    <t>História Regional II</t>
  </si>
  <si>
    <t>Zootecnia I</t>
  </si>
  <si>
    <t>Zootecnia II</t>
  </si>
  <si>
    <t>Nutrição de Plantas</t>
  </si>
  <si>
    <t>Fitotecnia II</t>
  </si>
  <si>
    <t>Ecologia Florestal</t>
  </si>
  <si>
    <t>Introdução às Ciências Florestais</t>
  </si>
  <si>
    <t>Botânica Sistemática Florestal</t>
  </si>
  <si>
    <t>Informática na Engenharia Florestal</t>
  </si>
  <si>
    <t>Fisiologia Animal I</t>
  </si>
  <si>
    <t>Bovinocultura de Corte</t>
  </si>
  <si>
    <t xml:space="preserve">Bubalinocultura </t>
  </si>
  <si>
    <t>Etologia e Bem-estar Animal</t>
  </si>
  <si>
    <t>Manejo Reprodutivo de Interesse Zootécnico</t>
  </si>
  <si>
    <t>Princípios do Agronegócio</t>
  </si>
  <si>
    <t>Tecnologia de Produtos de Origem Animal</t>
  </si>
  <si>
    <t>Biologia Molecular Aplicada a Produção Animal</t>
  </si>
  <si>
    <t>Gênero e Educação</t>
  </si>
  <si>
    <t>Itinerários Culturais - Arte e Literatura Brasileira</t>
  </si>
  <si>
    <t>Concepções do Desenvolvimento Humano</t>
  </si>
  <si>
    <t>Fundamentos do Trabalho Didático</t>
  </si>
  <si>
    <t>Educação Infantil - Histórico: Concepções e Organização</t>
  </si>
  <si>
    <t>Políticas e Práticas de Educação de Jovens e Adultos</t>
  </si>
  <si>
    <t>Geofísica I</t>
  </si>
  <si>
    <t>Geofísica II</t>
  </si>
  <si>
    <t>Geografia Humana II</t>
  </si>
  <si>
    <t>Geografia Humana III</t>
  </si>
  <si>
    <t>Geografia Humana IV</t>
  </si>
  <si>
    <t>Geografia Ambiental II</t>
  </si>
  <si>
    <t>Aspectos Metodológicos Técnico-Científicos Geoeducacionais II</t>
  </si>
  <si>
    <t>Geografia Geral e do Brasil II</t>
  </si>
  <si>
    <t>Aplicativos de Tecnologia da Informação e Gestão II</t>
  </si>
  <si>
    <t xml:space="preserve">Economia Empresarial </t>
  </si>
  <si>
    <t>Legislação Empresarial</t>
  </si>
  <si>
    <t>Matemática Comercial e Financeira</t>
  </si>
  <si>
    <t>Estágio Supervisionado I</t>
  </si>
  <si>
    <t>Estágio Supervisionado II</t>
  </si>
  <si>
    <t>Filosofia da Educação I</t>
  </si>
  <si>
    <t>Filosofia da Educação II</t>
  </si>
  <si>
    <t xml:space="preserve">Legislação Social </t>
  </si>
  <si>
    <t>Contabilidade II</t>
  </si>
  <si>
    <t>Leitura e Produção de Texto I</t>
  </si>
  <si>
    <t>Leitura e Produção de Texto II</t>
  </si>
  <si>
    <t>Sociologia da Educação I</t>
  </si>
  <si>
    <t>Sociologia da Educação II</t>
  </si>
  <si>
    <t>Novas Tecnologias e Educação</t>
  </si>
  <si>
    <t>Fundamentos e Metodologia em Libras</t>
  </si>
  <si>
    <t>Teoria Geral da Administração I</t>
  </si>
  <si>
    <t>Teoria Geral da Administração II</t>
  </si>
  <si>
    <t>Itinerários Científicos II (TCC)</t>
  </si>
  <si>
    <t>Ciências das Plantas Daninhas</t>
  </si>
  <si>
    <t>Seminários Integradores II</t>
  </si>
  <si>
    <t>Gestão Escolar</t>
  </si>
  <si>
    <t>Introdução aos Estudos Literários: Drama e Épica</t>
  </si>
  <si>
    <t>Forragicultura Aplicada</t>
  </si>
  <si>
    <t>Fundamentos da Alfabetização</t>
  </si>
  <si>
    <t>Administração de Sistemas de Informação</t>
  </si>
  <si>
    <t>Fruticultura I</t>
  </si>
  <si>
    <t>Seminários</t>
  </si>
  <si>
    <t>Projeto de Ensino Vinculado à Educação Especial</t>
  </si>
  <si>
    <t>Seminário Interdisciplinar I</t>
  </si>
  <si>
    <t>Seminário Interdisciplinar II</t>
  </si>
  <si>
    <t>Ecologia de Populações</t>
  </si>
  <si>
    <t>Metodologia do Ensino de História e Geografia</t>
  </si>
  <si>
    <t>Alfabetização e Letramento</t>
  </si>
  <si>
    <t>Estágio Curricular Supervisionado em Educação Infantil</t>
  </si>
  <si>
    <t>1330-A</t>
  </si>
  <si>
    <t>1330-B</t>
  </si>
  <si>
    <t>Gestão Educacional e Organização do Trabalho Pedagógico Escolar I</t>
  </si>
  <si>
    <t>Geopolítica Contemporânea</t>
  </si>
  <si>
    <t>Geografia de Mato Grosso do Sul</t>
  </si>
  <si>
    <t>Estágio Curricular Supervisionado no Ensino de Ciências Sociais I</t>
  </si>
  <si>
    <t>Olericultura I</t>
  </si>
  <si>
    <t>Fruticultura Tropical I</t>
  </si>
  <si>
    <t>Cultura de Cereais</t>
  </si>
  <si>
    <t>Culturas Oleaginosas</t>
  </si>
  <si>
    <t>Culturas Fibrosas e Energéticas</t>
  </si>
  <si>
    <t>Manejo e Conservação do Solo e Água</t>
  </si>
  <si>
    <t>Fruticultura Tropical II</t>
  </si>
  <si>
    <t>Floricultura e Jardinocultura</t>
  </si>
  <si>
    <t xml:space="preserve">Administração Rural </t>
  </si>
  <si>
    <t>Olericultura II</t>
  </si>
  <si>
    <t>Princípios da Experimentação em Engenharia Florestal</t>
  </si>
  <si>
    <t>Microbiologia Aplicada</t>
  </si>
  <si>
    <t>Hidráulica Aplicada</t>
  </si>
  <si>
    <t>Ecologia de Comunidades</t>
  </si>
  <si>
    <t>Estruturas de Madeira</t>
  </si>
  <si>
    <t>Sementes Tropicais</t>
  </si>
  <si>
    <t>Política e Legislação Florestal</t>
  </si>
  <si>
    <t>Máquinas e Mecanização Agrícola</t>
  </si>
  <si>
    <t>Dendrologia e Dendrometria</t>
  </si>
  <si>
    <t>Animais Silvestres</t>
  </si>
  <si>
    <t>Apicultura</t>
  </si>
  <si>
    <t xml:space="preserve">Avicultura Especial </t>
  </si>
  <si>
    <t>Caprinocultura e Ovinocultura</t>
  </si>
  <si>
    <t>Classificação e Tipificação de Carcaças</t>
  </si>
  <si>
    <t>Criação de Cães e Gatos</t>
  </si>
  <si>
    <t>Deontologia</t>
  </si>
  <si>
    <t>Educação nos Anos Iniciais do Ensino Fundamental - Histórico: Concepção e Organização</t>
  </si>
  <si>
    <t>Linguagens, Códigos e suas Tecnologias</t>
  </si>
  <si>
    <t>Ciências Humanas e suas Tecnologias</t>
  </si>
  <si>
    <t>Itinerários Culturais - Arte e Literatura Regional</t>
  </si>
  <si>
    <t>Itinerários Científicos III (TCC)</t>
  </si>
  <si>
    <t>Estágio Curricular Supervisionado III</t>
  </si>
  <si>
    <t xml:space="preserve">Práticas da Educação Especial </t>
  </si>
  <si>
    <t>Agronegócio e Empreendedorismo Rural</t>
  </si>
  <si>
    <t>Tecnologia de Aplicação de Defensivos</t>
  </si>
  <si>
    <t>Culturas Leguminosas e Oleaginosas</t>
  </si>
  <si>
    <t>Avicultura e Suinocultura</t>
  </si>
  <si>
    <t>Manejo Fitossanitário</t>
  </si>
  <si>
    <t xml:space="preserve">Metodologia do Ensino da Alfabetização Infantil e nos Anos Iniciais do Ensino Fundamental </t>
  </si>
  <si>
    <t xml:space="preserve">Metodologia do Ensino da História e Geografia na Educação Infantil e nos Anos Iniciais do Ensino Fundamental  </t>
  </si>
  <si>
    <t>Estágio Supervisionado na Educação Infantil I</t>
  </si>
  <si>
    <t>Metodologia do Ensino das Ciências Naturais na Educação Infantil e nos Anos Iniciais do Ensino Fundamental</t>
  </si>
  <si>
    <t>Metodologia da Língua Portuguesa na Educação Infantil e nos Anos Iniciais do Ensino Fundamental</t>
  </si>
  <si>
    <t>Planejamento e Avaliação nos Anos Iniciais do Ensino Fundamental</t>
  </si>
  <si>
    <t>Estágio Supervisionado na Educação Infantil II</t>
  </si>
  <si>
    <t>Fundamentos e Metodologia do Ensino de Língua Portuguesa</t>
  </si>
  <si>
    <t>Fundamentos e Metodologia do Ensino de Ciências Naturais</t>
  </si>
  <si>
    <t>Fundamentos e Metodologia do Ensino de Matemática</t>
  </si>
  <si>
    <t>Currículo e Cultura</t>
  </si>
  <si>
    <t>Educação Inclusiva</t>
  </si>
  <si>
    <t>Administração de Marketing I</t>
  </si>
  <si>
    <t>Técnicas de Pesquisa em Administração</t>
  </si>
  <si>
    <t>Competência Negocial e Processo Decisório</t>
  </si>
  <si>
    <t>Administração de Produção e Operações I</t>
  </si>
  <si>
    <t>Economia Brasileira</t>
  </si>
  <si>
    <t>Macroeconomia Aplicada</t>
  </si>
  <si>
    <t>Economia Industrial</t>
  </si>
  <si>
    <t>Desenvolvimento Econômico</t>
  </si>
  <si>
    <t>Geografia Cultural</t>
  </si>
  <si>
    <t>Geografia Ambiental</t>
  </si>
  <si>
    <t>Fundamentos em Hidrologia</t>
  </si>
  <si>
    <t xml:space="preserve">Dinâmica Populacional </t>
  </si>
  <si>
    <t>Geografia Econômica</t>
  </si>
  <si>
    <t>Tópicos Especiais em Etnia e Gênero</t>
  </si>
  <si>
    <t>Estágio Curricular Supervisionado Obrigatório I - A</t>
  </si>
  <si>
    <t>Estágio Curricular Supervisionado Obrigatório I - B</t>
  </si>
  <si>
    <t>Gestão de Pessoas</t>
  </si>
  <si>
    <t>Ciências Sociais e Regionalidade</t>
  </si>
  <si>
    <t>Ciências Aplicadas a Sistemas Naturais</t>
  </si>
  <si>
    <t>Estrutura e Funcionamento de Ecossistemas</t>
  </si>
  <si>
    <t>Seminários II</t>
  </si>
  <si>
    <t>Análise Multivariada: Conceitos e Aplicações</t>
  </si>
  <si>
    <t>Energias Renováveis e o Desenvolvimento Regional</t>
  </si>
  <si>
    <t>Estatística: Conceitos e Aplicações</t>
  </si>
  <si>
    <t>Geoprocessamento Aplicado a Sustentabilidade dos Solos</t>
  </si>
  <si>
    <t>Indicadores de Degradação Ambiental</t>
  </si>
  <si>
    <t>Materiais Avançados para Avaliação Ambiental</t>
  </si>
  <si>
    <t>Métodos Experimentais de Análise I</t>
  </si>
  <si>
    <t>Métodos Experimentais de Análise II</t>
  </si>
  <si>
    <t>Tópicos Especiais</t>
  </si>
  <si>
    <t>Introdução à Agroecologia</t>
  </si>
  <si>
    <t>Introdução à Sociologia</t>
  </si>
  <si>
    <t>História Econômica Geral</t>
  </si>
  <si>
    <t>História do Desenvolvimento da Agricultura</t>
  </si>
  <si>
    <t>Botânica</t>
  </si>
  <si>
    <t>Legislação Agrária, Ambiental e da Produção Orgânica</t>
  </si>
  <si>
    <t>Solos: Classificação e Morfologia</t>
  </si>
  <si>
    <t>Zoologia Aplicada</t>
  </si>
  <si>
    <t>Seminários I</t>
  </si>
  <si>
    <t>Introdução ao Processo Sucroalcooleiro</t>
  </si>
  <si>
    <t>Ética e Responsabilidade Social</t>
  </si>
  <si>
    <t>Ecossistema</t>
  </si>
  <si>
    <t>Economia Aplicada ao Setor Sucroalcooleiro</t>
  </si>
  <si>
    <t>Sistemas de Informação</t>
  </si>
  <si>
    <t>Química Aplicada ao Setor Sucroalcooleiro</t>
  </si>
  <si>
    <t>Saúde e Segurança do Trabalho</t>
  </si>
  <si>
    <t>Sistema de Produção Industrial</t>
  </si>
  <si>
    <t>Tecnologia e Produção Agrícola de Cana de Açúcar I</t>
  </si>
  <si>
    <t>Prática Profissional: Setor Sucroalcooleiro I</t>
  </si>
  <si>
    <t>Física Aplicada ao Ensino de Ciências</t>
  </si>
  <si>
    <t>Zoologia de Protostômios I</t>
  </si>
  <si>
    <t>Metodologia e Técnicas de Pesquisa</t>
  </si>
  <si>
    <t>Química Geral e Inorgânica Experimental</t>
  </si>
  <si>
    <t>Zoologia de Protostômios II</t>
  </si>
  <si>
    <t>Anatomia Vegetal</t>
  </si>
  <si>
    <t>Geologia e Paleontologia</t>
  </si>
  <si>
    <t>História Antiga</t>
  </si>
  <si>
    <t>I Seminário de Integração</t>
  </si>
  <si>
    <t>II Seminário de Integração</t>
  </si>
  <si>
    <t>Culturas de Cereais</t>
  </si>
  <si>
    <t>Entomologia Florestal</t>
  </si>
  <si>
    <t>Ciências do Ambiente</t>
  </si>
  <si>
    <t>Meio Ambiente e Desenvolvimento I</t>
  </si>
  <si>
    <t>Metodologia Científica e Tecnológica</t>
  </si>
  <si>
    <t>Fundamentos da Administração</t>
  </si>
  <si>
    <t>Fundamentos do Turismo</t>
  </si>
  <si>
    <t>Meio Ambiente e Desenvolvimento II</t>
  </si>
  <si>
    <t>Tópicos Especiais em Engenharia Ambiental I</t>
  </si>
  <si>
    <t>Tópicos Especiais em Engenharia Ambiental I - A</t>
  </si>
  <si>
    <t>Tópicos Especiais em Engenharia Ambiental I - B</t>
  </si>
  <si>
    <t>Química Experimental</t>
  </si>
  <si>
    <t>Química Tecnológica Geral</t>
  </si>
  <si>
    <t xml:space="preserve">Elementos do Direito Ambiental </t>
  </si>
  <si>
    <t>Fundamentos de Engenharia e Segurança do Trabalho</t>
  </si>
  <si>
    <t>Ciências Ambientais</t>
  </si>
  <si>
    <t>Língua Portuguesa e Produção de Textos</t>
  </si>
  <si>
    <t>História da Física</t>
  </si>
  <si>
    <t>Introdução à Engenharia Física</t>
  </si>
  <si>
    <t>História Econômica e Social</t>
  </si>
  <si>
    <t>Práticas de Leitura e Produção de Textos</t>
  </si>
  <si>
    <t>Itinerários Científicos</t>
  </si>
  <si>
    <t>Dinâmicas Populacionais</t>
  </si>
  <si>
    <t>Conceitos e Categorias em Geografia</t>
  </si>
  <si>
    <t>Tecnologias de Informação Geográfica</t>
  </si>
  <si>
    <t>Introdução à Linguística I</t>
  </si>
  <si>
    <t>Produção de Textos e Prática de Leitura</t>
  </si>
  <si>
    <t>Literatura e Cultura Brasileira I</t>
  </si>
  <si>
    <t>Introdução à Crítica Literária</t>
  </si>
  <si>
    <t>Políticas e Legislação da Educação Brasileira</t>
  </si>
  <si>
    <t>Fundamentos da Psicologia da Educação</t>
  </si>
  <si>
    <t>Literatura, Cultura e Sociedade</t>
  </si>
  <si>
    <t>História do Teatro e da Dança</t>
  </si>
  <si>
    <t>História do Ensino da Arte no Brasil</t>
  </si>
  <si>
    <t>Semiótica</t>
  </si>
  <si>
    <t>Itinerários Científicos I</t>
  </si>
  <si>
    <t>Itinerários Científicos II</t>
  </si>
  <si>
    <t>Química Geral e Aplicada</t>
  </si>
  <si>
    <t>Matemática Aplicada à Produção Agrícola</t>
  </si>
  <si>
    <t>Ciências do Solo</t>
  </si>
  <si>
    <t>Ecologia e Manejo de Recursos Naturais</t>
  </si>
  <si>
    <t>Genética e Melhoramento de Plantas</t>
  </si>
  <si>
    <t>Metodologia de Pesquisa</t>
  </si>
  <si>
    <t>Higiene e Legislação de Alimentos</t>
  </si>
  <si>
    <t>Estatística Aplicada à Qualidade</t>
  </si>
  <si>
    <t>Estágio Curricular Supervisionado em Ciências I</t>
  </si>
  <si>
    <t>Estágio Curricular Supervisionado em Ciências I – A</t>
  </si>
  <si>
    <t>Estágio Curricular Supervisionado em Ciências I – B</t>
  </si>
  <si>
    <t>Estágio Curricular Supervisionado em Ciências II</t>
  </si>
  <si>
    <t>Gestão de Bacias Hidrográficas e Recursos Hídricos</t>
  </si>
  <si>
    <t>Climatologia Aplicada à Engenharia Ambiental</t>
  </si>
  <si>
    <t>Tópicos Especiais em Engenharia Ambiental II</t>
  </si>
  <si>
    <t>Tópicos Especiais em Engenharia Ambiental II - A</t>
  </si>
  <si>
    <t>Tópicos Especiais em Engenharia Ambiental II - B</t>
  </si>
  <si>
    <t>Introdução à Eletricidade e Eletromagnetismo I</t>
  </si>
  <si>
    <t>Física Computacional I</t>
  </si>
  <si>
    <t>Desenho e Tecnologia Mecânica</t>
  </si>
  <si>
    <t>Resistência dos Materiais</t>
  </si>
  <si>
    <t>Introdução à Eletricidade e Eletromagnetismo II</t>
  </si>
  <si>
    <t>Óptica e Fotônica</t>
  </si>
  <si>
    <t>Física Computacional II</t>
  </si>
  <si>
    <t>Mecânica dos Solos</t>
  </si>
  <si>
    <t>Eletrônica</t>
  </si>
  <si>
    <t>Física e Química da Atmosfera</t>
  </si>
  <si>
    <t>Análise de Riscos Industriais e Ambientais</t>
  </si>
  <si>
    <t>Operações Unitárias</t>
  </si>
  <si>
    <t>Hidrogeologia Geral</t>
  </si>
  <si>
    <t>Processos de Reciclagem</t>
  </si>
  <si>
    <t>Arte, Corpo e Educação</t>
  </si>
  <si>
    <t>Educação e Diversidade Cultural</t>
  </si>
  <si>
    <t>Estágio Curricular Supervisionado nos Anos Iniciais do Ensino Fundamental</t>
  </si>
  <si>
    <t>1588-A</t>
  </si>
  <si>
    <t>1588-B</t>
  </si>
  <si>
    <t>Gestão Educacional e Organização do Trabalho Pedagógico Escolar II</t>
  </si>
  <si>
    <t>Estágio Curricular Supervisionado em Gestão Educacional</t>
  </si>
  <si>
    <t>Estágio Curricular Supervisionado em Gestão Educacional A</t>
  </si>
  <si>
    <t>Estágio Curricular Supervisionado em Gestão Educacional B</t>
  </si>
  <si>
    <t>Estágio Curricular Supervisionado no Ensino de Ciências Sociais II</t>
  </si>
  <si>
    <t>Antropologia e Estudos da Cultura Afro-brasileira</t>
  </si>
  <si>
    <t>Estatística Aplicada às Ciências Sociais</t>
  </si>
  <si>
    <t>Antropologia e Estudos de Gênero</t>
  </si>
  <si>
    <t>Movimentos Sociais Contemporâneos</t>
  </si>
  <si>
    <t>Antropologia e Estudos Indígenas</t>
  </si>
  <si>
    <t>Manejo de Bacias Hidrográficas</t>
  </si>
  <si>
    <t>Agronegócio</t>
  </si>
  <si>
    <t>Extensão Comunicação e Sociologia Rural</t>
  </si>
  <si>
    <t>Avaliação e Perícias Rurais</t>
  </si>
  <si>
    <t>Tratamento Fitossanitário</t>
  </si>
  <si>
    <t>Patologia Florestal</t>
  </si>
  <si>
    <t>Fertilidade do Solo e Nutrição Mineral</t>
  </si>
  <si>
    <t>Experimentação Aplicada à Engenharia Florestal</t>
  </si>
  <si>
    <t>Fitogeografia e Fitossociologia</t>
  </si>
  <si>
    <t>Viveiro Florestal</t>
  </si>
  <si>
    <t>Inventário Florestal</t>
  </si>
  <si>
    <t>Compostos Químicos e Anatômicos da Madeira</t>
  </si>
  <si>
    <t>Biologia e Manejo de Invasoras Florestais</t>
  </si>
  <si>
    <t>Industrialização da Madeira I</t>
  </si>
  <si>
    <t>Conservação e Diversidade de Espécies Florestais</t>
  </si>
  <si>
    <t>Recursos Energéticos Florestais</t>
  </si>
  <si>
    <t>Incêndios Florestais</t>
  </si>
  <si>
    <t>Linguagem Visual e Movimento</t>
  </si>
  <si>
    <t>Fundamentos Teóricos da Dança</t>
  </si>
  <si>
    <t>Arte Visual</t>
  </si>
  <si>
    <t>Fundamentos Teóricos do Teatro</t>
  </si>
  <si>
    <t>Políticas e Legislação na Educação Brasileira</t>
  </si>
  <si>
    <t>Itinerários Culturais II</t>
  </si>
  <si>
    <t>Educação para a Diversidade Cultural e de Gênero</t>
  </si>
  <si>
    <t>Fundamentos em Educação Especial</t>
  </si>
  <si>
    <t>Fundamentos e Metodologia da Língua Brasileira de Sinais</t>
  </si>
  <si>
    <t>Educação e Tecnologias</t>
  </si>
  <si>
    <t xml:space="preserve">Formação Territorial do Brasil </t>
  </si>
  <si>
    <t>Introdução à Geografia Agrária</t>
  </si>
  <si>
    <t>Geografia e Meio Ambiente</t>
  </si>
  <si>
    <t>Regionalização do Espaço Mundial</t>
  </si>
  <si>
    <t>Fundamentos de Climatologia</t>
  </si>
  <si>
    <t>Introdução à Linguística II</t>
  </si>
  <si>
    <t>Língua e Cultura Latina</t>
  </si>
  <si>
    <t>Linguagem e Tecnologias Digitais</t>
  </si>
  <si>
    <t>Literatura e Cultura Brasileira II</t>
  </si>
  <si>
    <t>Introdução aos Estudos Literários II: Narrativa e Lírica</t>
  </si>
  <si>
    <t>Psicologia do Desenvolvimento e da Aprendizagem</t>
  </si>
  <si>
    <t>Ciências da Natureza e suas Tecnologias</t>
  </si>
  <si>
    <t>Matemática e suas Tecnologias</t>
  </si>
  <si>
    <t>Organização e Gestão de Sistemas de Ensino</t>
  </si>
  <si>
    <t>Gestão de Espaços Não Escolares</t>
  </si>
  <si>
    <t>Itinerários Culturais - Literatura e Arte em Projetos de Organização e Gestão</t>
  </si>
  <si>
    <t>Itinerários Científicos IV - (TCC)</t>
  </si>
  <si>
    <t>Estágio Curricular Supervisionado IV</t>
  </si>
  <si>
    <t>Bovinocultura</t>
  </si>
  <si>
    <t>Floricultura, Jardinagem e Paisagismo</t>
  </si>
  <si>
    <t>Perícias e Avaliações Técnicas</t>
  </si>
  <si>
    <t>Biotecnologia</t>
  </si>
  <si>
    <t>Agroenergia</t>
  </si>
  <si>
    <t>Bioestatística I</t>
  </si>
  <si>
    <t>Ecologia Geral I</t>
  </si>
  <si>
    <t>Embriologia</t>
  </si>
  <si>
    <t>História e Filosofia da Educação I</t>
  </si>
  <si>
    <t>Zoologia de Deuterostômios I</t>
  </si>
  <si>
    <t>Bioestatística II</t>
  </si>
  <si>
    <t>Ecologia Geral II</t>
  </si>
  <si>
    <t>Didática da Ciência</t>
  </si>
  <si>
    <t>História e Filosofia da Educação II</t>
  </si>
  <si>
    <t>Zoologia de Deuterostômios II</t>
  </si>
  <si>
    <t>Biologia de Campo I</t>
  </si>
  <si>
    <t>Tecnologia e Produção Agrícola de Cana de Açúcar II</t>
  </si>
  <si>
    <t>Agricultura e Meio Ambiente</t>
  </si>
  <si>
    <t>Métodos Estatísticos</t>
  </si>
  <si>
    <t>Elaboração e Análise de Projetos Agroindustriais I</t>
  </si>
  <si>
    <t>Prática Profissional: Setor Sucroalcooleiro II</t>
  </si>
  <si>
    <t>Controle e Planejamento da Produção Agrícola</t>
  </si>
  <si>
    <t>Tratamento de Águas Residuárias</t>
  </si>
  <si>
    <t>Tratamento de Águas Residuais</t>
  </si>
  <si>
    <t>Métodos Quantitativos</t>
  </si>
  <si>
    <t>Tecnologia e Produção de Açúcar</t>
  </si>
  <si>
    <t>Prática Profissional: Setor Sucroalcooleiro III</t>
  </si>
  <si>
    <t>Seminário de Integração III</t>
  </si>
  <si>
    <t>Manejo Agroecológico do Solo</t>
  </si>
  <si>
    <t>Restauração de Áreas Degradadas</t>
  </si>
  <si>
    <t>Manejo e Gestão de Recursos Hídricos, Irrigação e Drenagem</t>
  </si>
  <si>
    <t>Avaliação e Manejo de Agroecossistemas</t>
  </si>
  <si>
    <t>Manejo e Conservação de Recursos Florísticos</t>
  </si>
  <si>
    <t>Seminário de Integração IV</t>
  </si>
  <si>
    <t>Manejo Agroecológico Fitossanitário e de Plantas Espontâneas</t>
  </si>
  <si>
    <t>Manejo Agroecológico de Culturas para Grãos e Fibras</t>
  </si>
  <si>
    <t>Manejo Agroecológico de Hortaliças e Plantas Medicinais</t>
  </si>
  <si>
    <t>Manejo Agroecológico de Frutas e Café</t>
  </si>
  <si>
    <t>Manejo Agroecológico de Animais</t>
  </si>
  <si>
    <t>Estatística e Experimentação Agrícola</t>
  </si>
  <si>
    <t>Manejo e Conservação do Solo</t>
  </si>
  <si>
    <t>Entomologia Agrícola</t>
  </si>
  <si>
    <t>Fertilidade do Solo e Nutrição de Plantas</t>
  </si>
  <si>
    <t>Floricultura</t>
  </si>
  <si>
    <t>Produção de Plantas Medicinais, Condimentares e Aromáticas</t>
  </si>
  <si>
    <t>Manejo Integrado de Pragas</t>
  </si>
  <si>
    <t>Administração de Empresas Turísticas</t>
  </si>
  <si>
    <t>Administração de Produção e Operações</t>
  </si>
  <si>
    <t>Desenvolvimento do Empreendedorismo</t>
  </si>
  <si>
    <t>Gestão Ambiental Empresarial</t>
  </si>
  <si>
    <t>Cooperativismo e Terceiro Setor</t>
  </si>
  <si>
    <t>Planejamento e Gestão Agroindustrial</t>
  </si>
  <si>
    <t>Planejamento Estratégico e Cenários</t>
  </si>
  <si>
    <t>Educação Especial e Inclusiva na Educação Infantil e os Anos Iniciais do Ensino Fundamental</t>
  </si>
  <si>
    <t>Metodologia e Fundamento em Libras</t>
  </si>
  <si>
    <t>Pesquisa III</t>
  </si>
  <si>
    <t>Educação e Diversidade I</t>
  </si>
  <si>
    <t>Estágio Supervisionado nos Anos Iniciais do Ensino Fundamental I</t>
  </si>
  <si>
    <t>Tecnologia e Educação</t>
  </si>
  <si>
    <t>Educação e Diversidade II</t>
  </si>
  <si>
    <t>Estágio Supervisionado nos Anos Iniciais do Ensino Fundamental II</t>
  </si>
  <si>
    <t>Anatomia e Morfologia Vegetal I</t>
  </si>
  <si>
    <t>Anatomia e Morfologia Vegetal II</t>
  </si>
  <si>
    <t>Introdução aos Estudos Literários</t>
  </si>
  <si>
    <t>Linguística I</t>
  </si>
  <si>
    <t>Controle de Qualidade</t>
  </si>
  <si>
    <t>Fundamentos da Tecnologia de Alimentos</t>
  </si>
  <si>
    <t>Alimentação e Nutrição</t>
  </si>
  <si>
    <t>Microbiologia de Alimentos</t>
  </si>
  <si>
    <t>Manejo e Pós Colheita de Grãos</t>
  </si>
  <si>
    <t>Fundamentos da Indústria e Comércio de Alimentos</t>
  </si>
  <si>
    <t>Processamento de Frutas e Hortaliças</t>
  </si>
  <si>
    <t>Análise Toxicológica Alimentar</t>
  </si>
  <si>
    <t>Metodologia de Pesquisa em Educação</t>
  </si>
  <si>
    <t>Filosofia , Sociologia e História da Educação</t>
  </si>
  <si>
    <t>Filosofia III</t>
  </si>
  <si>
    <t>Instituições Políticas Brasileiras</t>
  </si>
  <si>
    <t>Métodos e Técnicas de Pesquisa I</t>
  </si>
  <si>
    <t>Sociologia da Linguagem</t>
  </si>
  <si>
    <t>Fundamentos e Metodologia do Ensino de Artes</t>
  </si>
  <si>
    <t>Fundamentos e Metodologia do Movimento</t>
  </si>
  <si>
    <t>Fundamentos e Metodologia do Ensino de História e Geografia</t>
  </si>
  <si>
    <t>Semiótica Aplica ao Ensino</t>
  </si>
  <si>
    <t>Educação Não-formal</t>
  </si>
  <si>
    <t>Administração de Produção e Operações II</t>
  </si>
  <si>
    <t>Administração de Marketing II</t>
  </si>
  <si>
    <t>Gestão de Agronegócios</t>
  </si>
  <si>
    <t>Administração Estratégica</t>
  </si>
  <si>
    <t>Gestão Ambiental em Organizações</t>
  </si>
  <si>
    <t>Tópicos Especiais em Administração</t>
  </si>
  <si>
    <t>Gestão Pública</t>
  </si>
  <si>
    <t>Gestão de Projetos</t>
  </si>
  <si>
    <t>Desenvolvimento Econômico II</t>
  </si>
  <si>
    <t>Economia Regional</t>
  </si>
  <si>
    <t>Mercado de Capitais</t>
  </si>
  <si>
    <t>Economia Agrícola e Agronegócio</t>
  </si>
  <si>
    <t>Economia do Trabalho</t>
  </si>
  <si>
    <t>Adubos e Adubações de Espécies Florestais</t>
  </si>
  <si>
    <t>Estágio Curricular Supervisionado Obrigatório II</t>
  </si>
  <si>
    <t>Estágio Curricular Supervisionado Obrigatório II – C</t>
  </si>
  <si>
    <t>Estágio Curricular Supervisionado Obrigatório II – D</t>
  </si>
  <si>
    <t>Ecologia e Conservação</t>
  </si>
  <si>
    <t>Estudo da Fauna Brasileira</t>
  </si>
  <si>
    <t>Estudo da Flora Brasileira</t>
  </si>
  <si>
    <t>Turismo e Geografia</t>
  </si>
  <si>
    <t>Turismo e História Regional</t>
  </si>
  <si>
    <t>Planejamento em Lazer, Recreação e Entretenimento</t>
  </si>
  <si>
    <t>Organização, Sistemas e Métodos Administrativos</t>
  </si>
  <si>
    <t>Linguagem, História e Sociedade</t>
  </si>
  <si>
    <t>Linguagem, Filosofia e Ciência</t>
  </si>
  <si>
    <t>Itinerários Culturais I: Cultura Universal</t>
  </si>
  <si>
    <t>Estudo do Texto Literário</t>
  </si>
  <si>
    <t>História das Idéias Linguísticas</t>
  </si>
  <si>
    <t>Filosofia da Linguagem</t>
  </si>
  <si>
    <t>História Cultural</t>
  </si>
  <si>
    <t>Psicologia das Relações Humanas</t>
  </si>
  <si>
    <t>Biologia de Peixes</t>
  </si>
  <si>
    <t>Biologia e Cultivo de Caranguejos de Água Doce</t>
  </si>
  <si>
    <t>Gerenciamento de Resíduos Sólidos</t>
  </si>
  <si>
    <t>Microbiologia Aquática</t>
  </si>
  <si>
    <t>Parasitologia Geral</t>
  </si>
  <si>
    <t>Teorias do Conhecimento e Educação</t>
  </si>
  <si>
    <t>Teorias da Linguagem: Um Percurso Teórico</t>
  </si>
  <si>
    <t>Seminário de Pesquisa em Educação, Linguagem e Sociedade</t>
  </si>
  <si>
    <t>Discurso: Linguagem, Educação e Ideologia</t>
  </si>
  <si>
    <t>Ensino de Língua Materna e Formação Docente</t>
  </si>
  <si>
    <t>Letramento e Formação de Professores</t>
  </si>
  <si>
    <t>Literatura Comparada e Estudos Culturais</t>
  </si>
  <si>
    <t>Literatura Infantil e Juvenil e Formação de Leitores</t>
  </si>
  <si>
    <t>Currículo, Cultura e Diversidade para o Ensino Superior</t>
  </si>
  <si>
    <t>Didática para o Ensino Superior</t>
  </si>
  <si>
    <t>Educação, Diversidade e Fronteiras: Aspectos Teóricos e Metodológicos em Pesquisas de Educação</t>
  </si>
  <si>
    <t>Educação Especial e Inclusiva: Formação de Educadores e Pesquisadores para o Ensino Superior</t>
  </si>
  <si>
    <t xml:space="preserve">Formação de Professores no Brasil </t>
  </si>
  <si>
    <t>Trabalho de Conclusão de Curso (disciplina)</t>
  </si>
  <si>
    <t>Trabalho de Conclusão de Curso (Disciplina)</t>
  </si>
  <si>
    <t>Didática no Ensino de Ciências</t>
  </si>
  <si>
    <t>Métodos em Pesquisa no Ensino de Ciências</t>
  </si>
  <si>
    <t>Ciência, Tecnologia e Sociedade</t>
  </si>
  <si>
    <t>Divulgação Científica</t>
  </si>
  <si>
    <t>Ensino de Ciências: Problemas e Tendências Atuais</t>
  </si>
  <si>
    <t>Ensino de Química</t>
  </si>
  <si>
    <t>Experimentação em Ciências</t>
  </si>
  <si>
    <t>Introdução ao Jornalismo Científico</t>
  </si>
  <si>
    <t>Novas Tecnologias no Ensino de Ciências</t>
  </si>
  <si>
    <t>Produção e Avaliação de Material Didático no Ensino de Ciências</t>
  </si>
  <si>
    <t>Tópicos em Comunicação Social</t>
  </si>
  <si>
    <t>Tópicos em Epistemologia e Educação Científica</t>
  </si>
  <si>
    <t>Tópicos em História e Filosofia da Ciência</t>
  </si>
  <si>
    <t xml:space="preserve">Estágio Curricular Supervisionado em Biologia I </t>
  </si>
  <si>
    <t>Estágio Curricular Supervisionado em Biologia I – A</t>
  </si>
  <si>
    <t>Estágio Curricular Supervisionado em Biologia I – B</t>
  </si>
  <si>
    <t>Fundamentos do Comportamento Animal</t>
  </si>
  <si>
    <t>Estágio Curricular Supervisionado em Biologia II</t>
  </si>
  <si>
    <t>Estágio Curricular Supervisionado em Biologia II – A</t>
  </si>
  <si>
    <t>Estágio Curricular Supervisionado em Biologia II – B</t>
  </si>
  <si>
    <t>Saúde, Sociedade e Cultura – A</t>
  </si>
  <si>
    <t>Saúde, Sociedade e Cultura – B</t>
  </si>
  <si>
    <t>Análise de Sistemas e Modelagem em Meio Ambiente</t>
  </si>
  <si>
    <t>Operações Unitárias Aplicadas à Engenharia Ambiental</t>
  </si>
  <si>
    <t>Identificação e Avaliação de Impactos Ambientais I</t>
  </si>
  <si>
    <t>Gestão Ambiental e Certificação</t>
  </si>
  <si>
    <t>Políticas Públicas: Marcos Conceituais e Processos</t>
  </si>
  <si>
    <t>Planejamento Ambiental de Áreas Urbanas</t>
  </si>
  <si>
    <t>Tópicos Especiais em Engenharia Ambiental III</t>
  </si>
  <si>
    <t>Tópicos Especiais em Engenharia Ambiental III - A</t>
  </si>
  <si>
    <t>Tópicos Especiais em Engenharia Ambiental III - B</t>
  </si>
  <si>
    <t>Física Matemática I</t>
  </si>
  <si>
    <t>Mecânica Clássica I</t>
  </si>
  <si>
    <t>Automação e Controle I</t>
  </si>
  <si>
    <t>Métodos Matemáticos Avançados</t>
  </si>
  <si>
    <t>Física Matemática II</t>
  </si>
  <si>
    <t>Mecânica Clássica II</t>
  </si>
  <si>
    <t>Automação e Controle II</t>
  </si>
  <si>
    <t>Estado Sólido I</t>
  </si>
  <si>
    <t>Laboratório Avançado de Física</t>
  </si>
  <si>
    <t>Estágio Curricular Supervisionado no Ensino Médio I</t>
  </si>
  <si>
    <t>Estágio Curricular Supervisionado no Ensino Médio I - A</t>
  </si>
  <si>
    <t>Estágio Curricular Supervisionado no Ensino Médio I - B</t>
  </si>
  <si>
    <t>Estatística para o Turismo</t>
  </si>
  <si>
    <t>História Moderna</t>
  </si>
  <si>
    <t>História Regional</t>
  </si>
  <si>
    <t>Metodologias do Ensino de História</t>
  </si>
  <si>
    <t xml:space="preserve">Estágio Curricular Supervisionado - Ensino Fundamental </t>
  </si>
  <si>
    <t>Conservação e Manejo da Fauna</t>
  </si>
  <si>
    <t>Gestão dos Recursos Naturais Renováveis</t>
  </si>
  <si>
    <t>Cultivo de Espécies Florestais</t>
  </si>
  <si>
    <t>Ecoturismo</t>
  </si>
  <si>
    <t>Colheita e Transporte Florestal</t>
  </si>
  <si>
    <t>Tecnologia de Utilização dos Produtos Florestais</t>
  </si>
  <si>
    <t>Manejo de Unidades de Conservação</t>
  </si>
  <si>
    <t>Melhoramento Genético Florestal</t>
  </si>
  <si>
    <t>Manejo Florestal</t>
  </si>
  <si>
    <t>Administração da Empresa Florestal</t>
  </si>
  <si>
    <t>Produtos Florestais Não Madeireiros</t>
  </si>
  <si>
    <t>Industrialização da Madeira II</t>
  </si>
  <si>
    <t>Conservação do Solo e da Água</t>
  </si>
  <si>
    <t>Didática e Metodologia do Ensino da Dança</t>
  </si>
  <si>
    <t>Didática e Metodologia do Ensino do Teatro</t>
  </si>
  <si>
    <t>Fundamentos em Libras</t>
  </si>
  <si>
    <t>Técnicas de Interpretação</t>
  </si>
  <si>
    <t>Tecnologias, Educação e Arte</t>
  </si>
  <si>
    <t>Itinerários Científicos III</t>
  </si>
  <si>
    <t>Itinerários Culturais III - Composição Coreográfica</t>
  </si>
  <si>
    <t>Legislação e Política Educacional Brasileira</t>
  </si>
  <si>
    <t>Produção e Consumo do Espaço Urbano</t>
  </si>
  <si>
    <t>Movimentos Sociais no Campo</t>
  </si>
  <si>
    <t>Fundamentos de Biogeografia</t>
  </si>
  <si>
    <t>Pesquisa em Geografia</t>
  </si>
  <si>
    <t>Língua e Cultura dos Povos Brasileiros: Afro-decendentes e Indígenas</t>
  </si>
  <si>
    <t>Literatura Portuguesa</t>
  </si>
  <si>
    <t>Literatura Infanto-juvenil e Formação de Leitores</t>
  </si>
  <si>
    <t>Literaturas em Língua Portuguesa</t>
  </si>
  <si>
    <t>Literatura Hispano-Americana</t>
  </si>
  <si>
    <t>Literaturas de Língua Inglesa</t>
  </si>
  <si>
    <t>Literatura Britânica</t>
  </si>
  <si>
    <t>Itinerários Culturais II: Cultura Brasileira e Universal</t>
  </si>
  <si>
    <t>Cinema e Ciências Humanas</t>
  </si>
  <si>
    <t>Literatura e Sociedade</t>
  </si>
  <si>
    <t>Historiografia e Cânome Literário</t>
  </si>
  <si>
    <t>Manifestações Literárias em Mato Grosso do Sul e suas Fontes</t>
  </si>
  <si>
    <t>História, Memória e Literatura</t>
  </si>
  <si>
    <t>Sociologia do Turismo</t>
  </si>
  <si>
    <t>Turismo e Ética</t>
  </si>
  <si>
    <t>Turismo, Cultura e Arte</t>
  </si>
  <si>
    <t>Estudos Diacrônicos em Língua Portuguesa</t>
  </si>
  <si>
    <t>Bioquímica I</t>
  </si>
  <si>
    <t>Fisiologia Animal Comparada I</t>
  </si>
  <si>
    <t>Sistemática de Criptógamas</t>
  </si>
  <si>
    <t>Genética Clássica</t>
  </si>
  <si>
    <t>Prática  e Pesquisa em Ensino de Ciências e Biologia</t>
  </si>
  <si>
    <t>Bioquímica II</t>
  </si>
  <si>
    <t>Fisiologia Animal Comparada II</t>
  </si>
  <si>
    <t>Sistemática de Fanerógamas</t>
  </si>
  <si>
    <t>Genética de Populações</t>
  </si>
  <si>
    <t>Biologia de Campo II</t>
  </si>
  <si>
    <t>Seminário de Integração V</t>
  </si>
  <si>
    <t>Processos Organizacionais</t>
  </si>
  <si>
    <t>Metodologias Participativas de Intervenção nas Comunidades</t>
  </si>
  <si>
    <t>Sistemas Participativos de Comércio Solidário</t>
  </si>
  <si>
    <t>Avaliações e Perícias de Conformidade Agroecológica</t>
  </si>
  <si>
    <t>Planejamento e Gestão: da Produção a Comercialização</t>
  </si>
  <si>
    <t>Agregação de Valor e Processamento de Produção</t>
  </si>
  <si>
    <t>Processamento de Produtos de Origem Animal</t>
  </si>
  <si>
    <t>Processamento de Produtos de Origem Vegetal</t>
  </si>
  <si>
    <t>Estratégias de Comercialização</t>
  </si>
  <si>
    <t>Assistência Técnica e Extensão Rural</t>
  </si>
  <si>
    <t>Fruticultura II</t>
  </si>
  <si>
    <t>Paisagismo</t>
  </si>
  <si>
    <t>Produção de Sementes</t>
  </si>
  <si>
    <t>Produção de Mudas e Manejo de Viveiros</t>
  </si>
  <si>
    <t>Agricultura Orgânica</t>
  </si>
  <si>
    <t>Agroindustrialização Vegetal</t>
  </si>
  <si>
    <t>Agricultura Familiar e Cooperativismo</t>
  </si>
  <si>
    <t>Pós-Colheita e Armazenamento de Produtos Agrícolas</t>
  </si>
  <si>
    <t>Empreendedorismo e Comercialização</t>
  </si>
  <si>
    <t>Legislação Agrária e Ambiental</t>
  </si>
  <si>
    <t>Projetos e Planejamento de Propriedades Hortícolas</t>
  </si>
  <si>
    <t>Estatística Aplicada ao Turismo EAD</t>
  </si>
  <si>
    <t>Ecologia de Indivíduos a Populações</t>
  </si>
  <si>
    <t>Zoologia de Cordados I</t>
  </si>
  <si>
    <t>Microbiologia e Saúde</t>
  </si>
  <si>
    <t>Zoologia de Cordados II</t>
  </si>
  <si>
    <t>Ambientes Aquáticos</t>
  </si>
  <si>
    <t>Ética Ambiental</t>
  </si>
  <si>
    <t>Técnicas Avançadas de Turismo em Ambientes Naturais I</t>
  </si>
  <si>
    <t>Tratamento de Efluentes</t>
  </si>
  <si>
    <t>Manejo de Áreas Protegidas</t>
  </si>
  <si>
    <t>Manejo Ecológico do Solo</t>
  </si>
  <si>
    <t>Saneamento Ambiental</t>
  </si>
  <si>
    <t>Direito Civil - Obrigações</t>
  </si>
  <si>
    <t>Processo Civil - Processo do Conhecimento I</t>
  </si>
  <si>
    <t>Tecnologia de Amidos, Farinhas e Cereais</t>
  </si>
  <si>
    <t>Tecnologia de Massa e Pastifícios</t>
  </si>
  <si>
    <t>Panificação</t>
  </si>
  <si>
    <t>Tecnologia de Carne Bovina e Derivados</t>
  </si>
  <si>
    <t>Tecnologia de Produtos Lácteos</t>
  </si>
  <si>
    <t>Tecnologia do Açúcar, Bebidas, Sorvetes e Doces</t>
  </si>
  <si>
    <t>Tecnologia de Lipídeos</t>
  </si>
  <si>
    <t>Alimentos Funcionais e Aproveitamento</t>
  </si>
  <si>
    <t>Análise Sensorial</t>
  </si>
  <si>
    <t>Embalagens e Rótulos</t>
  </si>
  <si>
    <t>Marketing e Distribuição</t>
  </si>
  <si>
    <t>Estruturas e Funcionamento da Educação Nacional</t>
  </si>
  <si>
    <t>Informática no Ensino de Matemática</t>
  </si>
  <si>
    <t>Metodologia da Investigação em Educação Matemática</t>
  </si>
  <si>
    <t>Sociologia Aplicada nos Cursos de Graduação</t>
  </si>
  <si>
    <t>Ética e Contemporaneidade</t>
  </si>
  <si>
    <t>Métodos e Técnicas de Pesquisa II</t>
  </si>
  <si>
    <t>Tópicos Especiais em Literatura e Sociedade</t>
  </si>
  <si>
    <t>Tópicos Especiais em Educação e Sociedade</t>
  </si>
  <si>
    <t>Itinerários Científicos - TCC</t>
  </si>
  <si>
    <t>Fonética e Fonologia</t>
  </si>
  <si>
    <t>Sociolinguística</t>
  </si>
  <si>
    <t>Weblinguagem</t>
  </si>
  <si>
    <t>Gestão Agroindustrial</t>
  </si>
  <si>
    <t>Manejo de Resíduos Agroindustriais e Agrícolas</t>
  </si>
  <si>
    <t>Tecnologia e Armazenamento de Álcool</t>
  </si>
  <si>
    <t xml:space="preserve">Controle e Planejamento da Produção Industrial </t>
  </si>
  <si>
    <t>Análise de Custos e Investimentos Agrícolas</t>
  </si>
  <si>
    <t>Cenários Econômicos e Desenvolvimento Regional</t>
  </si>
  <si>
    <t>Prática Profissional: Setor Sucroalcooleiro IV</t>
  </si>
  <si>
    <t>Gestão de Qualidade</t>
  </si>
  <si>
    <t>Licenciamento Ambiental</t>
  </si>
  <si>
    <t>Logística Agrícola e Industrial</t>
  </si>
  <si>
    <t>Instrumentação e Automação Industrial</t>
  </si>
  <si>
    <t>Controle e Planejamento Comercial da Produção</t>
  </si>
  <si>
    <t>Análise de Custos e Investimentos Industriais</t>
  </si>
  <si>
    <t>Gestão de Pessoal</t>
  </si>
  <si>
    <t>Prática Profissional: Setor Sucroalcooleiro V</t>
  </si>
  <si>
    <t>Erosão e Conservação do Solo e da Água</t>
  </si>
  <si>
    <t>Sistema de Tratamento de Água, Efluentes e Águas Residuais</t>
  </si>
  <si>
    <t>Geologia dos Solos</t>
  </si>
  <si>
    <t>Literatura Espanhola</t>
  </si>
  <si>
    <t>Matemática Elementar (*)</t>
  </si>
  <si>
    <t>Avaliação da Fertilidade do Solo</t>
  </si>
  <si>
    <t>Avaliação do Estado Nutricional das Plantas</t>
  </si>
  <si>
    <t>Geoestatística Aplicada na Agricultura de Precisão</t>
  </si>
  <si>
    <t>Pedologia Aplicada</t>
  </si>
  <si>
    <t>Planejamento de Uso e Conservação do Solo</t>
  </si>
  <si>
    <t>Produção de Algodão</t>
  </si>
  <si>
    <t>Produção de Cana de Açúcar</t>
  </si>
  <si>
    <t>Produção de Feijão</t>
  </si>
  <si>
    <t>Produção de Mandioca</t>
  </si>
  <si>
    <t>Produção de Soja</t>
  </si>
  <si>
    <t>Resistência de Plantas às Doenças</t>
  </si>
  <si>
    <t>Sistematização da Assistência de Enfermagem e Semiotécnica</t>
  </si>
  <si>
    <t>Enfermagem em Saúde Mental e Psiquiátrica I – A</t>
  </si>
  <si>
    <t>Enfermagem em Saúde Mental e Psiquiátrica I – B</t>
  </si>
  <si>
    <t>Enfermagem em Saúde Mental e Psiquiátrica I – C</t>
  </si>
  <si>
    <t>Enfermagem em Saúde da Criança I</t>
  </si>
  <si>
    <t>Pesquisa Qualitativa em Saúde</t>
  </si>
  <si>
    <r>
      <rPr>
        <sz val="10"/>
        <rFont val="Arial"/>
        <family val="2"/>
      </rPr>
      <t xml:space="preserve">Técnicas em Gestão de Projetos </t>
    </r>
    <r>
      <rPr>
        <sz val="10"/>
        <color indexed="10"/>
        <rFont val="Arial"/>
        <family val="2"/>
      </rPr>
      <t>em Engenharia</t>
    </r>
  </si>
  <si>
    <t>Processo de Controle Ambiental</t>
  </si>
  <si>
    <t>Entomologia</t>
  </si>
  <si>
    <t>Tópicos em Educação Especial e Fundamentos em Metodologia da Língua Brasileira de Sinais - Libras</t>
  </si>
  <si>
    <t>Estágio Curricular Supervisionado no Ensino Médio II</t>
  </si>
  <si>
    <t>Estágio Curricular Supervisionado no Ensino Médio II - A</t>
  </si>
  <si>
    <t>Estágio Curricular Supervisionado no Ensino Médio II - B</t>
  </si>
  <si>
    <t>Estágio Curricular Supervisionado de Matemática  no Ensino Médio</t>
  </si>
  <si>
    <t>Estágio Curricular Supervisionado de Matemática  no Ensino Médio A</t>
  </si>
  <si>
    <t>Estágio Curricular Supervisionado de Matemática  no Ensino Médio B</t>
  </si>
  <si>
    <t>Controladoria e Finanças</t>
  </si>
  <si>
    <t>Técnicas Avançadas de Turismo em Ambientes Naturais - TAN II</t>
  </si>
  <si>
    <t>História Contemporânea</t>
  </si>
  <si>
    <t>Fundamentos em Educação Inclusiva</t>
  </si>
  <si>
    <t>Informática Aplicada à Educação</t>
  </si>
  <si>
    <t>Estágio Curricular Supervisionado - Ensino Médio</t>
  </si>
  <si>
    <t>Recuperação de Ecossistemas Florestais Degradados</t>
  </si>
  <si>
    <t>Sistemas Agrossilviculturais</t>
  </si>
  <si>
    <t>Arborização e Paisagismo</t>
  </si>
  <si>
    <t>Gestão do Agronegócio</t>
  </si>
  <si>
    <t>Biotecnologia Florestal</t>
  </si>
  <si>
    <t>Avaliação de Impactos Ambientais</t>
  </si>
  <si>
    <t>Elementos Cênicos</t>
  </si>
  <si>
    <t>Danças Indígenas</t>
  </si>
  <si>
    <t>Danças Afro-brasileiras</t>
  </si>
  <si>
    <t>Música e Artes Cênicas</t>
  </si>
  <si>
    <t>Arte e Cultura Regional</t>
  </si>
  <si>
    <t>Arte e Educação</t>
  </si>
  <si>
    <t>Itinerários Científicos IV</t>
  </si>
  <si>
    <t>Itinerários Culturais IV - Produção Teatral</t>
  </si>
  <si>
    <t>Geografia do Brasil</t>
  </si>
  <si>
    <t>Região e Regionalização</t>
  </si>
  <si>
    <t>Geografia do Espaço Latino Americano</t>
  </si>
  <si>
    <t>Geografia Política</t>
  </si>
  <si>
    <t>Aspectos Geoambientais de Mato Grosso do Sul</t>
  </si>
  <si>
    <t>Geografia, Identidade e Território</t>
  </si>
  <si>
    <t>Aspectos Geoeconômicos de Mato Grosso do Sul</t>
  </si>
  <si>
    <t>Ensino de Línguas e Literatura</t>
  </si>
  <si>
    <t>Estágio Curricular Supervisionado em Língua e Literaturas de Língua Portuguesa</t>
  </si>
  <si>
    <t>Estágio Curricular Supervisionado em Língua e Literaturas de Língua Espanhola</t>
  </si>
  <si>
    <t>Estágio Curricular Supervisionado em Língua e Literaturas de Língua Inglesa</t>
  </si>
  <si>
    <t>História da Literatura através da Dramaturgia</t>
  </si>
  <si>
    <t>Literatura Comparada</t>
  </si>
  <si>
    <t>Literatura e Identidade Nacional</t>
  </si>
  <si>
    <t>Literatura e Novas Tecnologias</t>
  </si>
  <si>
    <t>Introdução às Teorias Linguística do Texto e do Discurso</t>
  </si>
  <si>
    <t>Línguas Indígenas Brasileiras</t>
  </si>
  <si>
    <t>Linguística Textual</t>
  </si>
  <si>
    <t>Semântica da Enunciação</t>
  </si>
  <si>
    <t>Semântica/Pragmática</t>
  </si>
  <si>
    <t>Estudo de Destinos Turísticos</t>
  </si>
  <si>
    <t>Contabilidade Gerencial</t>
  </si>
  <si>
    <t>Gestão de Marketing em Turismo</t>
  </si>
  <si>
    <t>Meio Ambiente e Globalização</t>
  </si>
  <si>
    <t xml:space="preserve">Tópicos Emergentes em Políticas Públicas </t>
  </si>
  <si>
    <t>Teoria da Literatura III</t>
  </si>
  <si>
    <t>Literatura Portuguesa III</t>
  </si>
  <si>
    <t>Literatura Inglesa e Norte-Americana I</t>
  </si>
  <si>
    <t>Física Aplicada ao Ensino de Ciências e Biologia</t>
  </si>
  <si>
    <t>Química Aplicada ao Ensino de Ciências e Biologia</t>
  </si>
  <si>
    <t>Metodologia de Pesquisa I</t>
  </si>
  <si>
    <t>Metodologia de Pesquisa II</t>
  </si>
  <si>
    <t>Estágio Curricular Supervisionado em Biologia I</t>
  </si>
  <si>
    <t>Ecologia da Paisagem</t>
  </si>
  <si>
    <t>Biologia de Campo III</t>
  </si>
  <si>
    <t>Legislação do Biólogo</t>
  </si>
  <si>
    <t>Ecologia de Indivíduos e Populações</t>
  </si>
  <si>
    <t>Química Geral e Experimental</t>
  </si>
  <si>
    <t>Evolução e Paleontologia</t>
  </si>
  <si>
    <t>Economia e Gestão Ambiental</t>
  </si>
  <si>
    <t>Elaboração de Relatório de Impacto Ambiental</t>
  </si>
  <si>
    <t>Planejamento Rural e Urbano</t>
  </si>
  <si>
    <t>Qualidade e Certificação Ambiental</t>
  </si>
  <si>
    <t>Auditoria e Perícia Ambiental</t>
  </si>
  <si>
    <t>Gerenciamento de Equipes</t>
  </si>
  <si>
    <t>Marketing Ambiental</t>
  </si>
  <si>
    <t>Processo Civil - Processo do Conhecimento II</t>
  </si>
  <si>
    <t>Direito Civil - Contratos</t>
  </si>
  <si>
    <t>Educação Mediada por Tecnologias Digitais</t>
  </si>
  <si>
    <t>Software Educacional</t>
  </si>
  <si>
    <t>Didática da Matemática</t>
  </si>
  <si>
    <t>Metodologia e Técnicas de Pesquisa III - Antropologia</t>
  </si>
  <si>
    <t>Métodos e Técnicos de Pesquisa III - Política</t>
  </si>
  <si>
    <t>Métodos e Técnicos de Pesquisa III - Sociologia</t>
  </si>
  <si>
    <t>Antropologia Brasileira: Estudos Indígenas e Relações de Gêneros</t>
  </si>
  <si>
    <t>Ciências Sociais e Saúde</t>
  </si>
  <si>
    <t>Sociedade e Direito</t>
  </si>
  <si>
    <t>Sociologia Ambiental</t>
  </si>
  <si>
    <t>Psicologia Social</t>
  </si>
  <si>
    <t>Sociologia da Religião</t>
  </si>
  <si>
    <t>Estágio Curricular Supervisionado em Ciências Sociais (Bacharelado)</t>
  </si>
  <si>
    <t>Geologia Geral</t>
  </si>
  <si>
    <t>Políticas Públicas de Educação</t>
  </si>
  <si>
    <t>Inicação à Pesquisa em Linguagem</t>
  </si>
  <si>
    <t>História I</t>
  </si>
  <si>
    <t>Aplicação de Física na Agricultura</t>
  </si>
  <si>
    <t>Bioquímica para Biociência</t>
  </si>
  <si>
    <t>Seminário de Pesquisa Educacional I</t>
  </si>
  <si>
    <t>Seminário de Pesquisa Educacional II</t>
  </si>
  <si>
    <t xml:space="preserve">Tópicos Especiais em Licenciatura Infantil </t>
  </si>
  <si>
    <t>Formação de Professores em Alfabetização</t>
  </si>
  <si>
    <t>Educação Especial e Processos de Escolarização</t>
  </si>
  <si>
    <t>Processos de Gestão da Educação Básica</t>
  </si>
  <si>
    <t>Itinerários Culturais</t>
  </si>
  <si>
    <t>Educação e Relações Étnico-raciais</t>
  </si>
  <si>
    <t>Educação, Cultura e Sexualidade</t>
  </si>
  <si>
    <t>Formação Docente para a Educação Básica</t>
  </si>
  <si>
    <t>Organização do Trabalho Didático: Fundamentos Teóricos e Práticos</t>
  </si>
  <si>
    <t>Práticas de Ensino em Ciências I</t>
  </si>
  <si>
    <t>Práticas de Ensino em Ciências II</t>
  </si>
  <si>
    <t>Enfermagem em Saúde da Mulher II</t>
  </si>
  <si>
    <t>Enfermagem em Saúde da Mulher II – A</t>
  </si>
  <si>
    <t>Enfermagem em Saúde da Mulher II – C</t>
  </si>
  <si>
    <t>Enfermagem em Saúde da Mulher II – D</t>
  </si>
  <si>
    <t>Enfermagem em Saúde do Adulto e do Idoso I</t>
  </si>
  <si>
    <t>Enfermagem em Saúde do Adulto e do Idoso I – A</t>
  </si>
  <si>
    <t>Enfermagem em Saúde do Adulto e do Idoso I – B</t>
  </si>
  <si>
    <t>Enfermagem em Saúde do Adulto e do Idoso I – C</t>
  </si>
  <si>
    <t>Enfermagem em Saúde do Adulto e do Idoso I – D</t>
  </si>
  <si>
    <t>Enfermagem em Saúde do Adulto e do Idoso I – E</t>
  </si>
  <si>
    <t>Enfermagem em Saúde do Adulto e do Idoso I – F</t>
  </si>
  <si>
    <t>Enfermagem em Saúde do Adulto e do Idoso I – G</t>
  </si>
  <si>
    <t>Enfermagem em Saúde do Adulto e do Idoso I – H</t>
  </si>
  <si>
    <t>Psicologia Aplicada à Enfermagem III</t>
  </si>
  <si>
    <t>Psicologia Aplicada ao Turismo</t>
  </si>
  <si>
    <t>História II</t>
  </si>
  <si>
    <t>Língua e Cultura Latina I</t>
  </si>
  <si>
    <t>Infância e Educação Infantil</t>
  </si>
  <si>
    <t>Concepções do Desenvolvimento Humano e Educação</t>
  </si>
  <si>
    <t>Educação Especial: Fundamentos e Organização</t>
  </si>
  <si>
    <t xml:space="preserve">Gastronomia </t>
  </si>
  <si>
    <t>Gestão Empreendedora do Turismo</t>
  </si>
  <si>
    <t>Meios de Hospedagem</t>
  </si>
  <si>
    <t>Turismo Urbano e Rural</t>
  </si>
  <si>
    <t>Elaboração de Projetos Turísticos</t>
  </si>
  <si>
    <t>Estatística Básica para as Ciências Agrárias</t>
  </si>
  <si>
    <t>Literatura Inglesa e Norte-Americana II</t>
  </si>
  <si>
    <t>Literatura Brasileira III</t>
  </si>
  <si>
    <t>Funções de uma Variável Complexa</t>
  </si>
  <si>
    <t>Laboratório de Análise Matemática</t>
  </si>
  <si>
    <t>Biologia de Campo II - A</t>
  </si>
  <si>
    <t>Biologia de Campo II - B</t>
  </si>
  <si>
    <t>Biologia de Campo II - C</t>
  </si>
  <si>
    <t xml:space="preserve">Biologia de Campo III - A </t>
  </si>
  <si>
    <t>Biologia de Campo III - B</t>
  </si>
  <si>
    <t>Política e Legislação Educacional Brasileira</t>
  </si>
  <si>
    <t>Educação e Interpretação Ambiental</t>
  </si>
  <si>
    <t>Controle de Vetores e Pragas Urbanas</t>
  </si>
  <si>
    <t>Políticas e Legislação da Educação Nacional</t>
  </si>
  <si>
    <t>Linguística Aplicada ao Ensino de Língua Inglesa</t>
  </si>
  <si>
    <t>Pesquisa em Ciências da Enfermagem II</t>
  </si>
  <si>
    <t>Língua e Cultura Latina II</t>
  </si>
  <si>
    <t>Metodologia Científica e Pesquisa em Ensino de Ciências</t>
  </si>
  <si>
    <t>Direito das Coisas</t>
  </si>
  <si>
    <t>Processo Civil - Execução e Cautelares</t>
  </si>
  <si>
    <t>Direitos Difusos e Coletivos</t>
  </si>
  <si>
    <t>Indústria e Comércio de Alimentos</t>
  </si>
  <si>
    <t>Legislação Política Educacional Brasileira</t>
  </si>
  <si>
    <t>Metodologia e Fundamentos de Libras</t>
  </si>
  <si>
    <t>XXXXXXX</t>
  </si>
  <si>
    <t>Fonologia, Variação e Ensino</t>
  </si>
  <si>
    <t>Gramática Variação e Ensino</t>
  </si>
  <si>
    <t>Texto e Ensino</t>
  </si>
  <si>
    <t>Aspectos Sociocognitivos e Metacognitivos da Leitura e da Escrita</t>
  </si>
  <si>
    <t>Leitura do Texto Literário</t>
  </si>
  <si>
    <t>Ensino da Escrita, Didatização e Avaliação</t>
  </si>
  <si>
    <t>Linguagem, Práticas Sociais e Ensino</t>
  </si>
  <si>
    <t>Função Sociossimbólica da Linguagem</t>
  </si>
  <si>
    <t>Práticas de Oralidade e Práticas Letradas do 1º ao 5º ano</t>
  </si>
  <si>
    <t>Práticas de Oralidade e Práticas Letradas do 6º ao 9º ano</t>
  </si>
  <si>
    <t>Erros de Decodificação na Leitura: Rotas e Graus de Atipicidade dos Sujeitos</t>
  </si>
  <si>
    <t>Erros de Escrita: Previsibilidade e Atipicidade</t>
  </si>
  <si>
    <t>Gêneros Discursivos/ Textuais e Práticas Sociais</t>
  </si>
  <si>
    <t>Estratégias do Trabalho Pedagógico com a Leitura e a Escrita</t>
  </si>
  <si>
    <t>Literatura e Ensino</t>
  </si>
  <si>
    <t>Produção de Material Didático para o Ensino de Língua Portuguesa como Adicional</t>
  </si>
  <si>
    <t>Gênese e Classificação de Solos</t>
  </si>
  <si>
    <t>Infância, História e Escolarização</t>
  </si>
  <si>
    <t>Direito Constitucional I</t>
  </si>
  <si>
    <t>Introdução ao Setor Sucroenergético</t>
  </si>
  <si>
    <t>Metodoligia da Iniciação Científica</t>
  </si>
  <si>
    <t>Produção de Bioenergia</t>
  </si>
  <si>
    <t>Tecnologia e Produção de Etanol a partir de Resíduos da Indústria Sucroenergética</t>
  </si>
  <si>
    <t>Tecnologia das Fermentações</t>
  </si>
  <si>
    <t>Temas dos Direitos Humanos</t>
  </si>
  <si>
    <t>Retórica</t>
  </si>
  <si>
    <t>Metodologia Científica e Digital</t>
  </si>
  <si>
    <t>Física Fundamental</t>
  </si>
  <si>
    <t>Sociologia Aplicada</t>
  </si>
  <si>
    <t>Citologia Aplicada à Zootecnia</t>
  </si>
  <si>
    <t>Zootecnia: Ciência e Arte</t>
  </si>
  <si>
    <t>Etologia Animal</t>
  </si>
  <si>
    <t>Fundamentos do Cálculo</t>
  </si>
  <si>
    <t>Histologia Aplicada à Zootecnia</t>
  </si>
  <si>
    <t>usar</t>
  </si>
  <si>
    <t>Introdução à Engenharia Florestal</t>
  </si>
  <si>
    <t>Metodologia e Normatização Científica</t>
  </si>
  <si>
    <t>Turismo e História de Mato Grosso do Sul</t>
  </si>
  <si>
    <t>Vivência em Apicultura</t>
  </si>
  <si>
    <t>Vivência em Carcinicultura</t>
  </si>
  <si>
    <t>Vivência em Avicultura</t>
  </si>
  <si>
    <t>Vivência em Bovinocultura de Corte</t>
  </si>
  <si>
    <t>Vivência em Bovinocultura de Leite</t>
  </si>
  <si>
    <t>Vivência em Ovinocultura</t>
  </si>
  <si>
    <t>Vivência em Piscicultura</t>
  </si>
  <si>
    <t>Vivência em Suinocultura</t>
  </si>
  <si>
    <t>Vivência em Produção Animal</t>
  </si>
  <si>
    <t>Seminários Integradores I, II, III e IV</t>
  </si>
  <si>
    <t>Fundamentos das Ciências Biológicas</t>
  </si>
  <si>
    <t>Introdução à Astronomia</t>
  </si>
  <si>
    <t>Enfermagem em Saúde do Adulto e do Idoso II</t>
  </si>
  <si>
    <t xml:space="preserve">Psicologia Aplicada à Enfermagem IV </t>
  </si>
  <si>
    <t>Políticas de Educação e Saúde</t>
  </si>
  <si>
    <r>
      <rPr>
        <sz val="8"/>
        <color indexed="8"/>
        <rFont val="Verdana"/>
        <family val="2"/>
      </rPr>
      <t xml:space="preserve">Estágio de Licenciatura em Enfermagem I – </t>
    </r>
    <r>
      <rPr>
        <b/>
        <sz val="8"/>
        <color indexed="8"/>
        <rFont val="Verdana"/>
        <family val="2"/>
      </rPr>
      <t>A</t>
    </r>
  </si>
  <si>
    <r>
      <rPr>
        <sz val="8"/>
        <color indexed="8"/>
        <rFont val="Verdana"/>
        <family val="2"/>
      </rPr>
      <t xml:space="preserve">Estágio de Licenciatura em Enfermagem I – </t>
    </r>
    <r>
      <rPr>
        <b/>
        <sz val="8"/>
        <color indexed="8"/>
        <rFont val="Verdana"/>
        <family val="2"/>
      </rPr>
      <t>B</t>
    </r>
  </si>
  <si>
    <r>
      <rPr>
        <sz val="8"/>
        <color indexed="8"/>
        <rFont val="Verdana"/>
        <family val="2"/>
      </rPr>
      <t>Estágio de Licenciatura em Enfermagem I –</t>
    </r>
    <r>
      <rPr>
        <b/>
        <sz val="8"/>
        <color indexed="8"/>
        <rFont val="Verdana"/>
        <family val="2"/>
      </rPr>
      <t xml:space="preserve"> C</t>
    </r>
  </si>
  <si>
    <r>
      <rPr>
        <sz val="8"/>
        <color indexed="8"/>
        <rFont val="Verdana"/>
        <family val="2"/>
      </rPr>
      <t xml:space="preserve">Estágio de Licenciatura em Enfermagem I – </t>
    </r>
    <r>
      <rPr>
        <b/>
        <sz val="8"/>
        <color indexed="8"/>
        <rFont val="Verdana"/>
        <family val="2"/>
      </rPr>
      <t>D</t>
    </r>
  </si>
  <si>
    <t>Fitopatologia I – Geral</t>
  </si>
  <si>
    <t>Etnologia Brasileira</t>
  </si>
  <si>
    <t>Botânica Sistemática</t>
  </si>
  <si>
    <t>Experimentação Florestal</t>
  </si>
  <si>
    <t>Dendrologia</t>
  </si>
  <si>
    <t>Dendrometria</t>
  </si>
  <si>
    <t>Bem-estar Animal</t>
  </si>
  <si>
    <t>Fertilidade dos Solos e Adubação</t>
  </si>
  <si>
    <t>Genética Básica</t>
  </si>
  <si>
    <t>Morfologia de Forrageiras e Culturas de Interesse Zootécnico</t>
  </si>
  <si>
    <t>Pragas de Interesse Zootécnico</t>
  </si>
  <si>
    <t>Territórios do Turismo</t>
  </si>
  <si>
    <t>Sociologia do Lazer e do Turismo</t>
  </si>
  <si>
    <t>Percepção Corporal</t>
  </si>
  <si>
    <t>Didática do Ensino da Arte</t>
  </si>
  <si>
    <t>Introdução à Cartografia</t>
  </si>
  <si>
    <t>Iniciação à Pesquisa em Geografia</t>
  </si>
  <si>
    <t>História do Pensamento Geográfico</t>
  </si>
  <si>
    <t>Construção e Análise de Indicadores Geoespaciais</t>
  </si>
  <si>
    <t xml:space="preserve">Cotidiano da Educação Infantil </t>
  </si>
  <si>
    <t>Introdução à Linguística</t>
  </si>
  <si>
    <t>Melhoramento Vegetal e Biotecnologia</t>
  </si>
  <si>
    <t>Fitopatologia II – Aplicada</t>
  </si>
  <si>
    <t>Linguística III</t>
  </si>
  <si>
    <t>Genética Molecular</t>
  </si>
  <si>
    <t>Educação e Saúde</t>
  </si>
  <si>
    <t>Biologia Geral Aplicada</t>
  </si>
  <si>
    <t>Cálculo e Matemática Aplicada</t>
  </si>
  <si>
    <t>Filosofia e Meio Ambiente</t>
  </si>
  <si>
    <t>Introdução à Gestão Ambiental</t>
  </si>
  <si>
    <t>Botânica no Contexto da Biodiversidade</t>
  </si>
  <si>
    <t>Estatística Aplicada a Ciências Sociais e Ambientais</t>
  </si>
  <si>
    <t>Introdução à Economia em Gestão Ambiental</t>
  </si>
  <si>
    <t>Zoologia e Ambiente</t>
  </si>
  <si>
    <t>Sistemas de Informação e Automação Industrial</t>
  </si>
  <si>
    <t>Introdução ao Estudo de Medicina</t>
  </si>
  <si>
    <t>Funções Biológicas</t>
  </si>
  <si>
    <t>Metabolismo</t>
  </si>
  <si>
    <t>Mecanismos de Agressão e Defesa</t>
  </si>
  <si>
    <t>Abrangência das Ações de Saúde</t>
  </si>
  <si>
    <t>Doenças Resultantes da Agressão ao Meio Ambiente</t>
  </si>
  <si>
    <t>Habilidades Gerais I</t>
  </si>
  <si>
    <t>Habilidades Médicas I</t>
  </si>
  <si>
    <t>Interação Ensino Serviço e Comunidade – I</t>
  </si>
  <si>
    <t>Estágio Eletivo I</t>
  </si>
  <si>
    <t>Elaboração de Projetos de Pesquisa e Trabalhos Acadêmicos</t>
  </si>
  <si>
    <t>Prática de Ensino em Ciências II</t>
  </si>
  <si>
    <t>Etologia</t>
  </si>
  <si>
    <t>Limnologia</t>
  </si>
  <si>
    <t>Restauração de Ambientes Degradados</t>
  </si>
  <si>
    <t>Estágio Curricular Supervisionado em Língua Inglesa I</t>
  </si>
  <si>
    <t>Instrumentação para o Ensino de Ciências I</t>
  </si>
  <si>
    <t>Genética Mendeliana</t>
  </si>
  <si>
    <t>Instrumentação para o Ensino de Ciências II</t>
  </si>
  <si>
    <t>Família e Sucessões</t>
  </si>
  <si>
    <t>Teoria Geral da Responsabilidade Civil</t>
  </si>
  <si>
    <t>Procedimentos Especiais</t>
  </si>
  <si>
    <t>Direito Agroambiental</t>
  </si>
  <si>
    <t>Direitos do Consumidor</t>
  </si>
  <si>
    <t>Direito previdenciário</t>
  </si>
  <si>
    <t xml:space="preserve">Instrumentação no Ensino de Química </t>
  </si>
  <si>
    <t>Estatística e Controle de Qualidade</t>
  </si>
  <si>
    <t>Química de Alimentos</t>
  </si>
  <si>
    <t>Manejo e Pós-colheita de Grãos</t>
  </si>
  <si>
    <t>Química Analítica e Ambiental</t>
  </si>
  <si>
    <t>Bioquímica de Alimentos</t>
  </si>
  <si>
    <t>Análise de Alimentos</t>
  </si>
  <si>
    <t>Fundamentos das Ciências Sociais</t>
  </si>
  <si>
    <t>Industria e Comércio de Alimentos</t>
  </si>
  <si>
    <t>Introdução à Engenharia de Alimentos</t>
  </si>
  <si>
    <t>Algorítmos e Programação de Computadores I</t>
  </si>
  <si>
    <t>Computadores e Sociedade</t>
  </si>
  <si>
    <t>Direito Empresarial I</t>
  </si>
  <si>
    <t>Psicologia Jurídica</t>
  </si>
  <si>
    <t>Hermenêutica e Argumentação Jurídica</t>
  </si>
  <si>
    <t>Temas em Direitos Humanos</t>
  </si>
  <si>
    <t>Contabilidade e Sociedade</t>
  </si>
  <si>
    <t>Contabilidade Básica I</t>
  </si>
  <si>
    <t>Matemática Aplicada à Contabilidade</t>
  </si>
  <si>
    <t>Noções de Direito Público e Privado</t>
  </si>
  <si>
    <t>Noções de Economia</t>
  </si>
  <si>
    <t>Pesquisa Contábil I</t>
  </si>
  <si>
    <t>Pesquisa Contábil II</t>
  </si>
  <si>
    <t>Contabilidade Básica II</t>
  </si>
  <si>
    <t>Ética Geral e Profissional em Contabilidade</t>
  </si>
  <si>
    <t>Análise Financeira em Contabilidade</t>
  </si>
  <si>
    <t>Política Educacional</t>
  </si>
  <si>
    <t>Tópicos Especiais em Sociologia</t>
  </si>
  <si>
    <t>Tópicos Especiais em Antropologia</t>
  </si>
  <si>
    <t>Estudos da Cultura Afro Brasileira</t>
  </si>
  <si>
    <t>Tópicos Especiais em Políticas</t>
  </si>
  <si>
    <t>Prática de Ensino em Biologia III (PEB III)</t>
  </si>
  <si>
    <t>Biologia e Cultivo de Caranguejos</t>
  </si>
  <si>
    <t>Manejo de Plantas Daninhas</t>
  </si>
  <si>
    <t>Irrigação em Espécies Florestais</t>
  </si>
  <si>
    <t>Serraria, Secagem e Durabilidade da Madeira</t>
  </si>
  <si>
    <t xml:space="preserve">Viveiros </t>
  </si>
  <si>
    <t>Nutrição de Não Ruminantes</t>
  </si>
  <si>
    <t>Tópicos em Imunologia</t>
  </si>
  <si>
    <t>Alimentação de Não Ruminantes</t>
  </si>
  <si>
    <t>Sanidade dos Animais de Produção</t>
  </si>
  <si>
    <t>Culturas Forrageiras de Interesse Zootécnico</t>
  </si>
  <si>
    <t>Doenças de Forrageiras e Culturas de Interesse Zootécnico</t>
  </si>
  <si>
    <t>Manejo Reprodutivo de Animais de Produção</t>
  </si>
  <si>
    <t>Melhoramento Aplicado a não Ruminantes</t>
  </si>
  <si>
    <t>Melhoramento Aplicado aos Ruminantes</t>
  </si>
  <si>
    <t>Produção e Organismos Aquáticos para Uso Ornamental</t>
  </si>
  <si>
    <t>Processamento de Produtos Apícolas</t>
  </si>
  <si>
    <t>Processamento de Produtos Lácteos</t>
  </si>
  <si>
    <t>Tópicos Especiais em Avicultura</t>
  </si>
  <si>
    <t>Tópicos Especiais em Ecologia</t>
  </si>
  <si>
    <t>Tópicos Especiais em Etologia e Bem-Estar Animal</t>
  </si>
  <si>
    <t>Tópicos Especiais em Nutrição de Não Ruminantes</t>
  </si>
  <si>
    <t>Tópicos Especiais em Nutrição de Ruminantes</t>
  </si>
  <si>
    <t>Tópicos Especiais em Ovinocultura</t>
  </si>
  <si>
    <t>Tópicos Especiais em Piscicultura</t>
  </si>
  <si>
    <t>Tópicos Especiais em Suinocultura</t>
  </si>
  <si>
    <t>Técnicas Circenses</t>
  </si>
  <si>
    <t>Teatro Brasileiro</t>
  </si>
  <si>
    <t>Poéticas do Corpo na Educação</t>
  </si>
  <si>
    <t>Teoria e Prática da Interpretação Teatral I</t>
  </si>
  <si>
    <t>Geoprocessamento I</t>
  </si>
  <si>
    <t>Hidrografia</t>
  </si>
  <si>
    <t>Geografia da América Latina</t>
  </si>
  <si>
    <t>Trabalho de Campo Interdisciplinar em Geografia I</t>
  </si>
  <si>
    <t>Temas Emergentes de Psicologia e Educação</t>
  </si>
  <si>
    <t>Ciências da Natureza, Meio Ambiente e suas Tecnologias</t>
  </si>
  <si>
    <t>Itinerários Culturais – Arte e Literatura no Ensino Fundamental</t>
  </si>
  <si>
    <t>Manejo Fitossanitário I</t>
  </si>
  <si>
    <t>Tecnologia de Pós Colheita</t>
  </si>
  <si>
    <t>Manejo Fitossanitário II</t>
  </si>
  <si>
    <t>Extensão e Sociologia Rural</t>
  </si>
  <si>
    <t>Teorias sobre o Ensino e Aprendizagem da Língua Inglesa</t>
  </si>
  <si>
    <t>Estudos Integrados em Ecossistemas Aquáticos Continentais</t>
  </si>
  <si>
    <t>Biologia de Conservação</t>
  </si>
  <si>
    <t>Estudos Integrados nos Biomas Cerrado e Pantanal</t>
  </si>
  <si>
    <t>Fundamentos de Administração</t>
  </si>
  <si>
    <t>Fundamentos de Geociências e Edafologia</t>
  </si>
  <si>
    <t>Metodologia do Trabalho Científico</t>
  </si>
  <si>
    <t>Conservação da Biodiversidade</t>
  </si>
  <si>
    <t>Controle da Polução Atmosférica</t>
  </si>
  <si>
    <t>Economia dos Recursos Naturais</t>
  </si>
  <si>
    <t>Estudos Integrados I</t>
  </si>
  <si>
    <t>Gestão de Sistema de Informação Gerencial para Empresas Turísticas</t>
  </si>
  <si>
    <t xml:space="preserve">Inglês Instrumental </t>
  </si>
  <si>
    <t xml:space="preserve">Turismo e Ambiente </t>
  </si>
  <si>
    <t xml:space="preserve">Gestão de Alimentos e Bebidas </t>
  </si>
  <si>
    <t>Biologia de Microrganismos</t>
  </si>
  <si>
    <t>Paleontologia</t>
  </si>
  <si>
    <t>Biologia da Conservação</t>
  </si>
  <si>
    <t>Metodologia no Ensino de Libras</t>
  </si>
  <si>
    <t>Gestão de Unidades de Conservação</t>
  </si>
  <si>
    <t>Ecotoxicologia</t>
  </si>
  <si>
    <t>Licenciamento, Controle e Monitoramento Ambiental</t>
  </si>
  <si>
    <t>Poluição ambiental e Tratamento de Resíduos</t>
  </si>
  <si>
    <t>Direito Empresarial e Societário</t>
  </si>
  <si>
    <t>Contabilidade de Custos</t>
  </si>
  <si>
    <t>Contabilidade e Gestão de Cooperativas</t>
  </si>
  <si>
    <t>Contabilidade Intermediária I</t>
  </si>
  <si>
    <t>Direito e Legislação Tributária</t>
  </si>
  <si>
    <t>Métodos Quantitativos Aplicados</t>
  </si>
  <si>
    <t>Sociologia Aplicada à Contabilidade</t>
  </si>
  <si>
    <t>Análise de Custos</t>
  </si>
  <si>
    <t>Contabilidade Intermediária II</t>
  </si>
  <si>
    <t>Contabilidade Socioambiental</t>
  </si>
  <si>
    <t>Psicologia Organizacional</t>
  </si>
  <si>
    <t>Geopolítica</t>
  </si>
  <si>
    <t>Estudos Culturais e Comparados</t>
  </si>
  <si>
    <t>Literaturas Africanas de Língua Portuguesa</t>
  </si>
  <si>
    <t>Literatura Norte Americana</t>
  </si>
  <si>
    <t>Tópicos em Literaturas de Língua Inglesa</t>
  </si>
  <si>
    <t>Literatura Brasileira Contemporânea</t>
  </si>
  <si>
    <t>Literatura Infanto- Juvenil e Formação do Leitor</t>
  </si>
  <si>
    <t>Linguagem e Diversidade</t>
  </si>
  <si>
    <t>Novas Tecnologias em Educação</t>
  </si>
  <si>
    <t>Estágio Curricular Supervisionado em Língua Inglesa II</t>
  </si>
  <si>
    <t>Direito Empresarial II</t>
  </si>
  <si>
    <t>Direito Administrativo I</t>
  </si>
  <si>
    <t>Direito Constitucional II</t>
  </si>
  <si>
    <t>Criminologia e Política Criminal</t>
  </si>
  <si>
    <t>Biodireito</t>
  </si>
  <si>
    <t>Tópicos de Literatura Clássica</t>
  </si>
  <si>
    <t>Estágio Supervisionado em Gestão Educacional I</t>
  </si>
  <si>
    <t>Estágio Supervisionado em Educação Infantil – Berçário</t>
  </si>
  <si>
    <t>Estágio Supervisionado em Educação Infantil – Maternal</t>
  </si>
  <si>
    <t>Estágio Supervisionado em Educação Infantil – Pré-escola</t>
  </si>
  <si>
    <t>Currículo: teorias, políticas e práticas</t>
  </si>
  <si>
    <t>Genética Moderna</t>
  </si>
  <si>
    <t>Instrumentalização para o Ensino de Biologia</t>
  </si>
  <si>
    <t>Ecologia e Biologia da Conservação</t>
  </si>
  <si>
    <t xml:space="preserve">Cálculo Diferencial e Integral </t>
  </si>
  <si>
    <t>Algorítmos e Progrmação de Computadores II</t>
  </si>
  <si>
    <t>Química dos Alimentos</t>
  </si>
  <si>
    <t>Tecnologia de Alimentos de origem Vegetal</t>
  </si>
  <si>
    <t>Cálculo III</t>
  </si>
  <si>
    <t>Processos da indústria de Alimentos</t>
  </si>
  <si>
    <t>Fundamentos em Análise de Alimentos</t>
  </si>
  <si>
    <t>Físico-Química III</t>
  </si>
  <si>
    <t>Tecnologia de Massas, Pastifícios e Panificação</t>
  </si>
  <si>
    <t>Tecnologia do Açúcar, Sorvetes e Doces</t>
  </si>
  <si>
    <t>Tecnologia de Bebidas</t>
  </si>
  <si>
    <t>Tópicos Especiais em Tecnologia de Alimentos</t>
  </si>
  <si>
    <t>Estágio Curricular Supervisionado Obrigatório para Enfermagem (Bacharelado) – A</t>
  </si>
  <si>
    <t>Estágio Curricular Supervisionado Obrigatório para Enfermagem (Bacharelado) – C</t>
  </si>
  <si>
    <t>Estágio Curricular Supervisionado Obrigatório para Enfermagem (Bacharelado) – D</t>
  </si>
  <si>
    <t>Estágio Curricular Supervisionado Obrigatório para Enfermagem (Bacharelado) – E</t>
  </si>
  <si>
    <t>Estágio Curricular Supervisionado Obrigatório para Enfermagem (Bacharelado) – F</t>
  </si>
  <si>
    <t>Estágio Curricular Supervisionado Obrigatório para Enfermagem (Bacharelado) – G</t>
  </si>
  <si>
    <t>Estágio Curricular Supervisionado Obrigatório para Enfermagem (Bacharelado) – H</t>
  </si>
  <si>
    <t>Estágio Curricular Supervisionado Obrigatório para Enfermagem (Bacharelado) – I</t>
  </si>
  <si>
    <t>Estágio Curricular Supervisionado Obrigatório para Enfermagem (Bacharelado) – J</t>
  </si>
  <si>
    <t>Estágio Curricular Supervisionado de Licenciatura – A</t>
  </si>
  <si>
    <t>Estágio Curricular Supervisionado de Licenciatura – B</t>
  </si>
  <si>
    <t>Estágio Curricular Supervisionado de Licenciatura – C</t>
  </si>
  <si>
    <r>
      <rPr>
        <sz val="10"/>
        <color indexed="8"/>
        <rFont val="Verdana"/>
        <family val="2"/>
      </rPr>
      <t>Estágio Curricular Supervisionado de Licenciatura II –</t>
    </r>
    <r>
      <rPr>
        <sz val="10"/>
        <color indexed="12"/>
        <rFont val="Verdana"/>
        <family val="2"/>
      </rPr>
      <t xml:space="preserve"> </t>
    </r>
    <r>
      <rPr>
        <b/>
        <sz val="10"/>
        <color indexed="12"/>
        <rFont val="Verdana"/>
        <family val="2"/>
      </rPr>
      <t>A</t>
    </r>
  </si>
  <si>
    <r>
      <rPr>
        <sz val="10"/>
        <color indexed="8"/>
        <rFont val="Verdana"/>
        <family val="2"/>
      </rPr>
      <t>Estágio Curricular Supervisionado de Licenciatura II –</t>
    </r>
    <r>
      <rPr>
        <b/>
        <sz val="10"/>
        <color indexed="12"/>
        <rFont val="Verdana"/>
        <family val="2"/>
      </rPr>
      <t xml:space="preserve"> B</t>
    </r>
  </si>
  <si>
    <r>
      <rPr>
        <sz val="10"/>
        <color indexed="8"/>
        <rFont val="Verdana"/>
        <family val="2"/>
      </rPr>
      <t>Estágio Curricular Supervisionado de Licenciatura II –</t>
    </r>
    <r>
      <rPr>
        <sz val="10"/>
        <color indexed="12"/>
        <rFont val="Verdana"/>
        <family val="2"/>
      </rPr>
      <t xml:space="preserve"> </t>
    </r>
    <r>
      <rPr>
        <b/>
        <sz val="10"/>
        <color indexed="12"/>
        <rFont val="Verdana"/>
        <family val="2"/>
      </rPr>
      <t>C</t>
    </r>
  </si>
  <si>
    <t>Estatística Básica</t>
  </si>
  <si>
    <t>Direitos Humanos e as Relações Étnico-raciais e de Gênero</t>
  </si>
  <si>
    <t>Administração de Enfermagem em Saúde Coletiva - aulas Práticas</t>
  </si>
  <si>
    <t>184P</t>
  </si>
  <si>
    <t>Enfermagem em Saúde Mental e Psiquiátrica II - aulas Práticas</t>
  </si>
  <si>
    <t>3046P</t>
  </si>
  <si>
    <t>Disciplinas</t>
  </si>
  <si>
    <t>Códigos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</si>
</sst>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/DD/YY"/>
    <numFmt numFmtId="166" formatCode="0.00%"/>
    <numFmt numFmtId="167" formatCode="MM/DD/YYYY"/>
    <numFmt numFmtId="168" formatCode="@"/>
    <numFmt numFmtId="169" formatCode="0"/>
    <numFmt numFmtId="170" formatCode="[$R$-416]\ #,##0.00;[RED]\-[$R$-416]\ #,##0.00"/>
  </numFmts>
  <fonts count="142">
    <font>
      <sz val="10"/>
      <name val="Arial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7"/>
      <color indexed="8"/>
      <name val="Verdana"/>
      <family val="2"/>
    </font>
    <font>
      <i/>
      <sz val="12"/>
      <color indexed="8"/>
      <name val="Verdana"/>
      <family val="2"/>
    </font>
    <font>
      <b/>
      <i/>
      <sz val="12"/>
      <color indexed="8"/>
      <name val="Verdana"/>
      <family val="2"/>
    </font>
    <font>
      <i/>
      <sz val="10"/>
      <color indexed="8"/>
      <name val="Verdana"/>
      <family val="2"/>
    </font>
    <font>
      <i/>
      <sz val="12"/>
      <color indexed="12"/>
      <name val="Verdana"/>
      <family val="2"/>
    </font>
    <font>
      <i/>
      <sz val="9"/>
      <color indexed="8"/>
      <name val="Verdana"/>
      <family val="2"/>
    </font>
    <font>
      <i/>
      <sz val="10"/>
      <color indexed="12"/>
      <name val="Verdana"/>
      <family val="2"/>
    </font>
    <font>
      <b/>
      <sz val="10"/>
      <color indexed="8"/>
      <name val="Verdana"/>
      <family val="2"/>
    </font>
    <font>
      <b/>
      <sz val="10"/>
      <color indexed="12"/>
      <name val="Verdana"/>
      <family val="2"/>
    </font>
    <font>
      <b/>
      <sz val="9"/>
      <color indexed="12"/>
      <name val="Arial"/>
      <family val="2"/>
    </font>
    <font>
      <b/>
      <sz val="11"/>
      <color indexed="12"/>
      <name val="Verdana"/>
      <family val="2"/>
    </font>
    <font>
      <i/>
      <sz val="9"/>
      <color indexed="12"/>
      <name val="Verdana"/>
      <family val="2"/>
    </font>
    <font>
      <b/>
      <sz val="8"/>
      <color indexed="8"/>
      <name val="Verdana"/>
      <family val="2"/>
    </font>
    <font>
      <b/>
      <sz val="7"/>
      <color indexed="8"/>
      <name val="Verdana"/>
      <family val="2"/>
    </font>
    <font>
      <b/>
      <sz val="8"/>
      <color indexed="12"/>
      <name val="Verdana"/>
      <family val="2"/>
    </font>
    <font>
      <sz val="6"/>
      <color indexed="8"/>
      <name val="Verdana"/>
      <family val="2"/>
    </font>
    <font>
      <b/>
      <sz val="6"/>
      <color indexed="8"/>
      <name val="Verdana"/>
      <family val="2"/>
    </font>
    <font>
      <i/>
      <sz val="8"/>
      <color indexed="12"/>
      <name val="Verdana"/>
      <family val="2"/>
    </font>
    <font>
      <sz val="10"/>
      <color indexed="12"/>
      <name val="Verdana"/>
      <family val="2"/>
    </font>
    <font>
      <sz val="8"/>
      <color indexed="12"/>
      <name val="Verdana"/>
      <family val="2"/>
    </font>
    <font>
      <sz val="10"/>
      <name val="Verdana"/>
      <family val="2"/>
    </font>
    <font>
      <i/>
      <sz val="8"/>
      <color indexed="10"/>
      <name val="Verdana"/>
      <family val="2"/>
    </font>
    <font>
      <i/>
      <sz val="10"/>
      <name val="Verdana"/>
      <family val="2"/>
    </font>
    <font>
      <i/>
      <sz val="8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12"/>
      <name val="Verdana"/>
      <family val="2"/>
    </font>
    <font>
      <sz val="9"/>
      <name val="Verdana"/>
      <family val="2"/>
    </font>
    <font>
      <b/>
      <sz val="9"/>
      <color indexed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color indexed="12"/>
      <name val="Verdana"/>
      <family val="2"/>
    </font>
    <font>
      <u val="single"/>
      <sz val="10"/>
      <color indexed="12"/>
      <name val="Arial"/>
      <family val="2"/>
    </font>
    <font>
      <b/>
      <sz val="10"/>
      <color indexed="10"/>
      <name val="Verdana"/>
      <family val="2"/>
    </font>
    <font>
      <b/>
      <sz val="7"/>
      <color indexed="12"/>
      <name val="Verdana"/>
      <family val="2"/>
    </font>
    <font>
      <b/>
      <i/>
      <sz val="10"/>
      <color indexed="8"/>
      <name val="Verdana"/>
      <family val="2"/>
    </font>
    <font>
      <b/>
      <sz val="9"/>
      <color indexed="8"/>
      <name val="Segoe UI"/>
      <family val="2"/>
    </font>
    <font>
      <sz val="9"/>
      <color indexed="8"/>
      <name val="Segoe UI"/>
      <family val="2"/>
    </font>
    <font>
      <sz val="8"/>
      <name val="Arial"/>
      <family val="2"/>
    </font>
    <font>
      <i/>
      <sz val="10"/>
      <color indexed="8"/>
      <name val="Arial"/>
      <family val="2"/>
    </font>
    <font>
      <b/>
      <sz val="10"/>
      <name val="Verdana"/>
      <family val="2"/>
    </font>
    <font>
      <b/>
      <sz val="12"/>
      <color indexed="10"/>
      <name val="Arial"/>
      <family val="2"/>
    </font>
    <font>
      <b/>
      <sz val="7"/>
      <name val="Verdana"/>
      <family val="2"/>
    </font>
    <font>
      <sz val="6"/>
      <name val="Verdana"/>
      <family val="2"/>
    </font>
    <font>
      <b/>
      <sz val="6"/>
      <name val="Verdana"/>
      <family val="2"/>
    </font>
    <font>
      <sz val="8"/>
      <color indexed="10"/>
      <name val="Verdana"/>
      <family val="2"/>
    </font>
    <font>
      <i/>
      <sz val="10"/>
      <color indexed="12"/>
      <name val="Arial"/>
      <family val="2"/>
    </font>
    <font>
      <b/>
      <sz val="11"/>
      <color indexed="10"/>
      <name val="Verdana"/>
      <family val="2"/>
    </font>
    <font>
      <b/>
      <i/>
      <sz val="12"/>
      <color indexed="12"/>
      <name val="Verdana"/>
      <family val="2"/>
    </font>
    <font>
      <b/>
      <sz val="10"/>
      <color indexed="62"/>
      <name val="Verdana"/>
      <family val="2"/>
    </font>
    <font>
      <b/>
      <i/>
      <sz val="8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10"/>
      <color indexed="12"/>
      <name val="Arial"/>
      <family val="2"/>
    </font>
    <font>
      <sz val="7"/>
      <color indexed="12"/>
      <name val="Verdana"/>
      <family val="2"/>
    </font>
    <font>
      <b/>
      <sz val="8"/>
      <color indexed="10"/>
      <name val="Verdana"/>
      <family val="2"/>
    </font>
    <font>
      <sz val="7"/>
      <name val="Verdana"/>
      <family val="2"/>
    </font>
    <font>
      <sz val="10"/>
      <color indexed="10"/>
      <name val="Verdana"/>
      <family val="2"/>
    </font>
    <font>
      <b/>
      <i/>
      <sz val="10"/>
      <color indexed="12"/>
      <name val="Verdana"/>
      <family val="2"/>
    </font>
    <font>
      <i/>
      <sz val="8"/>
      <name val="Verdana"/>
      <family val="2"/>
    </font>
    <font>
      <sz val="8"/>
      <color indexed="14"/>
      <name val="Verdana"/>
      <family val="2"/>
    </font>
    <font>
      <i/>
      <sz val="11"/>
      <color indexed="12"/>
      <name val="Verdana"/>
      <family val="2"/>
    </font>
    <font>
      <b/>
      <sz val="11"/>
      <name val="Verdana"/>
      <family val="2"/>
    </font>
    <font>
      <b/>
      <sz val="12"/>
      <color indexed="12"/>
      <name val="Verdana"/>
      <family val="2"/>
    </font>
    <font>
      <i/>
      <sz val="7"/>
      <color indexed="12"/>
      <name val="Verdana"/>
      <family val="2"/>
    </font>
    <font>
      <b/>
      <i/>
      <sz val="11"/>
      <color indexed="12"/>
      <name val="Verdana"/>
      <family val="2"/>
    </font>
    <font>
      <b/>
      <i/>
      <sz val="8"/>
      <color indexed="12"/>
      <name val="Verdana"/>
      <family val="2"/>
    </font>
    <font>
      <b/>
      <i/>
      <sz val="7"/>
      <color indexed="12"/>
      <name val="Verdan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i/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9"/>
      <name val="Verdana"/>
      <family val="2"/>
    </font>
    <font>
      <sz val="10"/>
      <color indexed="16"/>
      <name val="Verdana"/>
      <family val="2"/>
    </font>
    <font>
      <b/>
      <sz val="10"/>
      <color indexed="16"/>
      <name val="Verdana"/>
      <family val="2"/>
    </font>
    <font>
      <b/>
      <sz val="10"/>
      <color indexed="17"/>
      <name val="Verdana"/>
      <family val="2"/>
    </font>
    <font>
      <b/>
      <sz val="10"/>
      <color indexed="39"/>
      <name val="Verdana"/>
      <family val="2"/>
    </font>
    <font>
      <i/>
      <sz val="10"/>
      <color indexed="10"/>
      <name val="Verdana"/>
      <family val="2"/>
    </font>
    <font>
      <sz val="7"/>
      <color indexed="10"/>
      <name val="Verdana"/>
      <family val="2"/>
    </font>
    <font>
      <b/>
      <i/>
      <sz val="11"/>
      <color indexed="8"/>
      <name val="Verdana"/>
      <family val="2"/>
    </font>
    <font>
      <sz val="10.5"/>
      <color indexed="12"/>
      <name val="Verdana"/>
      <family val="2"/>
    </font>
    <font>
      <b/>
      <i/>
      <sz val="8"/>
      <color indexed="8"/>
      <name val="Verdana"/>
      <family val="2"/>
    </font>
    <font>
      <b/>
      <i/>
      <sz val="10"/>
      <color indexed="10"/>
      <name val="Verdana"/>
      <family val="2"/>
    </font>
    <font>
      <i/>
      <sz val="10"/>
      <name val="Arial"/>
      <family val="2"/>
    </font>
    <font>
      <i/>
      <sz val="10"/>
      <color indexed="53"/>
      <name val="Verdana"/>
      <family val="2"/>
    </font>
    <font>
      <b/>
      <sz val="10"/>
      <color indexed="22"/>
      <name val="Verdana"/>
      <family val="2"/>
    </font>
    <font>
      <sz val="10"/>
      <color indexed="22"/>
      <name val="Verdana"/>
      <family val="2"/>
    </font>
    <font>
      <b/>
      <sz val="8"/>
      <color indexed="22"/>
      <name val="Verdana"/>
      <family val="2"/>
    </font>
    <font>
      <sz val="8"/>
      <color indexed="24"/>
      <name val="Verdana"/>
      <family val="2"/>
    </font>
    <font>
      <i/>
      <sz val="8"/>
      <color indexed="12"/>
      <name val="Arial"/>
      <family val="2"/>
    </font>
    <font>
      <sz val="10"/>
      <color indexed="53"/>
      <name val="Verdana"/>
      <family val="2"/>
    </font>
    <font>
      <b/>
      <i/>
      <sz val="10"/>
      <color indexed="12"/>
      <name val="Arial"/>
      <family val="2"/>
    </font>
    <font>
      <i/>
      <sz val="11"/>
      <color indexed="10"/>
      <name val="Verdana"/>
      <family val="2"/>
    </font>
    <font>
      <i/>
      <sz val="12"/>
      <color indexed="10"/>
      <name val="Verdana"/>
      <family val="2"/>
    </font>
    <font>
      <i/>
      <sz val="8"/>
      <color indexed="55"/>
      <name val="Verdana"/>
      <family val="2"/>
    </font>
    <font>
      <b/>
      <i/>
      <sz val="10"/>
      <name val="Verdana"/>
      <family val="2"/>
    </font>
    <font>
      <sz val="8"/>
      <color indexed="55"/>
      <name val="Verdan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i/>
      <sz val="8"/>
      <color indexed="63"/>
      <name val="Verdana"/>
      <family val="2"/>
    </font>
    <font>
      <sz val="8"/>
      <color indexed="12"/>
      <name val="Arial"/>
      <family val="2"/>
    </font>
    <font>
      <sz val="8"/>
      <color indexed="22"/>
      <name val="Verdana"/>
      <family val="2"/>
    </font>
    <font>
      <b/>
      <i/>
      <sz val="12"/>
      <name val="Verdana"/>
      <family val="2"/>
    </font>
    <font>
      <i/>
      <sz val="12"/>
      <name val="Verdana"/>
      <family val="2"/>
    </font>
    <font>
      <sz val="7"/>
      <color indexed="8"/>
      <name val="Arial"/>
      <family val="2"/>
    </font>
    <font>
      <sz val="9"/>
      <color indexed="10"/>
      <name val="Verdana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8"/>
      <color indexed="31"/>
      <name val="Verdana"/>
      <family val="2"/>
    </font>
    <font>
      <b/>
      <i/>
      <sz val="10.5"/>
      <color indexed="12"/>
      <name val="Verdana"/>
      <family val="2"/>
    </font>
    <font>
      <i/>
      <sz val="8"/>
      <name val="Arial"/>
      <family val="2"/>
    </font>
    <font>
      <sz val="10.5"/>
      <name val="Verdana"/>
      <family val="2"/>
    </font>
    <font>
      <sz val="10.5"/>
      <color indexed="8"/>
      <name val="Verdana"/>
      <family val="2"/>
    </font>
    <font>
      <b/>
      <i/>
      <sz val="10.5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0"/>
      <color indexed="14"/>
      <name val="Verdana"/>
      <family val="2"/>
    </font>
    <font>
      <sz val="10"/>
      <color indexed="14"/>
      <name val="Arial"/>
      <family val="2"/>
    </font>
    <font>
      <sz val="9"/>
      <color indexed="12"/>
      <name val="Arial"/>
      <family val="2"/>
    </font>
    <font>
      <sz val="8"/>
      <color indexed="20"/>
      <name val="Verdana"/>
      <family val="2"/>
    </font>
    <font>
      <sz val="11"/>
      <name val="Verdana"/>
      <family val="2"/>
    </font>
    <font>
      <sz val="11"/>
      <color indexed="12"/>
      <name val="Verdana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.5"/>
      <color indexed="8"/>
      <name val="Verdana"/>
      <family val="2"/>
    </font>
    <font>
      <b/>
      <i/>
      <sz val="6"/>
      <color indexed="12"/>
      <name val="Verdana"/>
      <family val="2"/>
    </font>
    <font>
      <b/>
      <sz val="10.5"/>
      <color indexed="8"/>
      <name val="Verdana"/>
      <family val="2"/>
    </font>
    <font>
      <b/>
      <sz val="10.5"/>
      <name val="Verdana"/>
      <family val="2"/>
    </font>
    <font>
      <i/>
      <sz val="8"/>
      <color indexed="24"/>
      <name val="Verdana"/>
      <family val="2"/>
    </font>
    <font>
      <b/>
      <sz val="10"/>
      <color indexed="12"/>
      <name val="Arial"/>
      <family val="2"/>
    </font>
    <font>
      <b/>
      <i/>
      <sz val="9"/>
      <color indexed="12"/>
      <name val="Verdana"/>
      <family val="2"/>
    </font>
    <font>
      <sz val="10"/>
      <color indexed="39"/>
      <name val="Verdana"/>
      <family val="2"/>
    </font>
    <font>
      <sz val="11"/>
      <name val="Times New Roman"/>
      <family val="1"/>
    </font>
    <font>
      <sz val="10"/>
      <color indexed="10"/>
      <name val="Arial"/>
      <family val="2"/>
    </font>
    <font>
      <sz val="10"/>
      <color indexed="18"/>
      <name val="Verdana"/>
      <family val="2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5" fillId="0" borderId="0" applyNumberFormat="0" applyFill="0" applyBorder="0" applyAlignment="0" applyProtection="0"/>
  </cellStyleXfs>
  <cellXfs count="1525">
    <xf numFmtId="164" fontId="0" fillId="0" borderId="0" xfId="0" applyAlignment="1">
      <alignment/>
    </xf>
    <xf numFmtId="164" fontId="1" fillId="0" borderId="0" xfId="0" applyFont="1" applyFill="1" applyBorder="1" applyAlignment="1" applyProtection="1">
      <alignment wrapText="1"/>
      <protection hidden="1"/>
    </xf>
    <xf numFmtId="164" fontId="1" fillId="0" borderId="0" xfId="0" applyFont="1" applyFill="1" applyBorder="1" applyAlignment="1" applyProtection="1">
      <alignment horizontal="left" wrapText="1"/>
      <protection hidden="1"/>
    </xf>
    <xf numFmtId="164" fontId="2" fillId="0" borderId="0" xfId="0" applyFont="1" applyFill="1" applyBorder="1" applyAlignment="1" applyProtection="1">
      <alignment wrapText="1"/>
      <protection hidden="1"/>
    </xf>
    <xf numFmtId="164" fontId="2" fillId="0" borderId="0" xfId="0" applyFont="1" applyFill="1" applyBorder="1" applyAlignment="1">
      <alignment horizontal="left" wrapText="1"/>
    </xf>
    <xf numFmtId="164" fontId="1" fillId="0" borderId="0" xfId="0" applyFont="1" applyFill="1" applyBorder="1" applyAlignment="1">
      <alignment horizontal="left" wrapText="1"/>
    </xf>
    <xf numFmtId="164" fontId="3" fillId="0" borderId="0" xfId="0" applyFont="1" applyFill="1" applyAlignment="1">
      <alignment horizontal="left" wrapText="1"/>
    </xf>
    <xf numFmtId="164" fontId="2" fillId="0" borderId="0" xfId="0" applyFont="1" applyFill="1" applyAlignment="1">
      <alignment horizontal="left"/>
    </xf>
    <xf numFmtId="164" fontId="1" fillId="0" borderId="0" xfId="0" applyFont="1" applyFill="1" applyAlignment="1">
      <alignment/>
    </xf>
    <xf numFmtId="164" fontId="4" fillId="0" borderId="1" xfId="0" applyFont="1" applyFill="1" applyBorder="1" applyAlignment="1" applyProtection="1">
      <alignment horizontal="center" wrapText="1"/>
      <protection hidden="1"/>
    </xf>
    <xf numFmtId="164" fontId="5" fillId="0" borderId="1" xfId="0" applyFont="1" applyFill="1" applyBorder="1" applyAlignment="1" applyProtection="1">
      <alignment horizontal="center" vertical="center" wrapText="1"/>
      <protection hidden="1"/>
    </xf>
    <xf numFmtId="164" fontId="6" fillId="0" borderId="1" xfId="0" applyFont="1" applyFill="1" applyBorder="1" applyAlignment="1">
      <alignment horizontal="center" vertical="center"/>
    </xf>
    <xf numFmtId="164" fontId="8" fillId="0" borderId="1" xfId="0" applyFont="1" applyFill="1" applyBorder="1" applyAlignment="1" applyProtection="1">
      <alignment horizontal="center" wrapText="1"/>
      <protection hidden="1"/>
    </xf>
    <xf numFmtId="164" fontId="7" fillId="0" borderId="1" xfId="0" applyFont="1" applyFill="1" applyBorder="1" applyAlignment="1" applyProtection="1">
      <alignment horizontal="center" wrapText="1"/>
      <protection hidden="1"/>
    </xf>
    <xf numFmtId="164" fontId="9" fillId="0" borderId="1" xfId="0" applyFont="1" applyFill="1" applyBorder="1" applyAlignment="1" applyProtection="1">
      <alignment horizontal="left" vertical="center" wrapText="1"/>
      <protection hidden="1"/>
    </xf>
    <xf numFmtId="164" fontId="3" fillId="0" borderId="0" xfId="0" applyFont="1" applyFill="1" applyAlignment="1">
      <alignment wrapText="1"/>
    </xf>
    <xf numFmtId="164" fontId="10" fillId="2" borderId="1" xfId="0" applyFont="1" applyFill="1" applyBorder="1" applyAlignment="1" applyProtection="1">
      <alignment horizontal="center" wrapText="1"/>
      <protection hidden="1"/>
    </xf>
    <xf numFmtId="164" fontId="11" fillId="2" borderId="1" xfId="0" applyFont="1" applyFill="1" applyBorder="1" applyAlignment="1" applyProtection="1">
      <alignment horizontal="left" wrapText="1"/>
      <protection hidden="1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left" wrapText="1"/>
    </xf>
    <xf numFmtId="164" fontId="10" fillId="2" borderId="1" xfId="0" applyFont="1" applyFill="1" applyBorder="1" applyAlignment="1">
      <alignment horizontal="left"/>
    </xf>
    <xf numFmtId="164" fontId="10" fillId="2" borderId="1" xfId="0" applyFont="1" applyFill="1" applyBorder="1" applyAlignment="1" applyProtection="1">
      <alignment horizontal="left" wrapText="1"/>
      <protection hidden="1"/>
    </xf>
    <xf numFmtId="164" fontId="9" fillId="2" borderId="1" xfId="0" applyFont="1" applyFill="1" applyBorder="1" applyAlignment="1" applyProtection="1">
      <alignment horizontal="left" vertical="center" wrapText="1"/>
      <protection locked="0"/>
    </xf>
    <xf numFmtId="165" fontId="12" fillId="2" borderId="1" xfId="0" applyNumberFormat="1" applyFont="1" applyFill="1" applyBorder="1" applyAlignment="1" applyProtection="1">
      <alignment horizontal="center" wrapText="1"/>
      <protection hidden="1"/>
    </xf>
    <xf numFmtId="164" fontId="11" fillId="2" borderId="1" xfId="0" applyFont="1" applyFill="1" applyBorder="1" applyAlignment="1" applyProtection="1">
      <alignment horizontal="left" vertical="center" wrapText="1"/>
      <protection hidden="1"/>
    </xf>
    <xf numFmtId="164" fontId="13" fillId="2" borderId="1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 applyProtection="1">
      <alignment horizontal="center" vertical="center" wrapText="1"/>
      <protection locked="0"/>
    </xf>
    <xf numFmtId="165" fontId="14" fillId="2" borderId="1" xfId="0" applyNumberFormat="1" applyFont="1" applyFill="1" applyBorder="1" applyAlignment="1" applyProtection="1">
      <alignment horizontal="left" wrapText="1"/>
      <protection hidden="1"/>
    </xf>
    <xf numFmtId="164" fontId="15" fillId="2" borderId="1" xfId="0" applyFont="1" applyFill="1" applyBorder="1" applyAlignment="1" applyProtection="1">
      <alignment horizontal="left" wrapText="1"/>
      <protection hidden="1"/>
    </xf>
    <xf numFmtId="164" fontId="3" fillId="0" borderId="2" xfId="0" applyFont="1" applyFill="1" applyBorder="1" applyAlignment="1" applyProtection="1">
      <alignment horizontal="left" wrapText="1"/>
      <protection hidden="1"/>
    </xf>
    <xf numFmtId="164" fontId="2" fillId="0" borderId="0" xfId="0" applyFont="1" applyFill="1" applyBorder="1" applyAlignment="1">
      <alignment horizontal="left"/>
    </xf>
    <xf numFmtId="164" fontId="16" fillId="2" borderId="1" xfId="0" applyFont="1" applyFill="1" applyBorder="1" applyAlignment="1" applyProtection="1">
      <alignment horizontal="center" wrapText="1"/>
      <protection hidden="1"/>
    </xf>
    <xf numFmtId="164" fontId="17" fillId="2" borderId="1" xfId="0" applyFont="1" applyFill="1" applyBorder="1" applyAlignment="1" applyProtection="1">
      <alignment horizontal="left" vertical="center" wrapText="1"/>
      <protection hidden="1"/>
    </xf>
    <xf numFmtId="164" fontId="18" fillId="2" borderId="1" xfId="0" applyFont="1" applyFill="1" applyBorder="1" applyAlignment="1" applyProtection="1">
      <alignment horizontal="center" wrapText="1"/>
      <protection hidden="1"/>
    </xf>
    <xf numFmtId="164" fontId="15" fillId="2" borderId="1" xfId="0" applyFont="1" applyFill="1" applyBorder="1" applyAlignment="1" applyProtection="1">
      <alignment wrapText="1"/>
      <protection hidden="1"/>
    </xf>
    <xf numFmtId="164" fontId="19" fillId="2" borderId="1" xfId="0" applyFont="1" applyFill="1" applyBorder="1" applyAlignment="1" applyProtection="1">
      <alignment wrapText="1"/>
      <protection hidden="1"/>
    </xf>
    <xf numFmtId="164" fontId="16" fillId="2" borderId="1" xfId="0" applyFont="1" applyFill="1" applyBorder="1" applyAlignment="1" applyProtection="1">
      <alignment wrapText="1"/>
      <protection hidden="1"/>
    </xf>
    <xf numFmtId="164" fontId="19" fillId="2" borderId="1" xfId="0" applyFont="1" applyFill="1" applyBorder="1" applyAlignment="1" applyProtection="1">
      <alignment horizontal="left" wrapText="1"/>
      <protection hidden="1"/>
    </xf>
    <xf numFmtId="164" fontId="3" fillId="0" borderId="1" xfId="0" applyFont="1" applyFill="1" applyBorder="1" applyAlignment="1" applyProtection="1">
      <alignment horizontal="left" wrapText="1"/>
      <protection hidden="1"/>
    </xf>
    <xf numFmtId="164" fontId="2" fillId="0" borderId="1" xfId="0" applyFont="1" applyFill="1" applyBorder="1" applyAlignment="1">
      <alignment horizontal="left" wrapText="1"/>
    </xf>
    <xf numFmtId="164" fontId="10" fillId="0" borderId="1" xfId="0" applyNumberFormat="1" applyFont="1" applyFill="1" applyBorder="1" applyAlignment="1" applyProtection="1">
      <alignment horizontal="center" wrapText="1"/>
      <protection hidden="1"/>
    </xf>
    <xf numFmtId="164" fontId="1" fillId="3" borderId="1" xfId="0" applyNumberFormat="1" applyFont="1" applyFill="1" applyBorder="1" applyAlignment="1" applyProtection="1">
      <alignment wrapText="1"/>
      <protection hidden="1"/>
    </xf>
    <xf numFmtId="164" fontId="15" fillId="0" borderId="1" xfId="0" applyFont="1" applyFill="1" applyBorder="1" applyAlignment="1" applyProtection="1">
      <alignment horizontal="justify" wrapText="1"/>
      <protection hidden="1"/>
    </xf>
    <xf numFmtId="164" fontId="1" fillId="0" borderId="1" xfId="0" applyFont="1" applyFill="1" applyBorder="1" applyAlignment="1" applyProtection="1">
      <alignment horizontal="center" wrapText="1"/>
      <protection hidden="1"/>
    </xf>
    <xf numFmtId="164" fontId="9" fillId="0" borderId="1" xfId="0" applyFont="1" applyFill="1" applyBorder="1" applyAlignment="1" applyProtection="1">
      <alignment horizontal="left" wrapText="1"/>
      <protection locked="0"/>
    </xf>
    <xf numFmtId="164" fontId="20" fillId="0" borderId="1" xfId="0" applyFont="1" applyFill="1" applyBorder="1" applyAlignment="1" applyProtection="1">
      <alignment horizontal="left" wrapText="1"/>
      <protection locked="0"/>
    </xf>
    <xf numFmtId="164" fontId="9" fillId="0" borderId="1" xfId="0" applyFont="1" applyFill="1" applyBorder="1" applyAlignment="1" applyProtection="1">
      <alignment wrapText="1"/>
      <protection locked="0"/>
    </xf>
    <xf numFmtId="164" fontId="21" fillId="0" borderId="1" xfId="0" applyFont="1" applyFill="1" applyBorder="1" applyAlignment="1" applyProtection="1">
      <alignment wrapText="1"/>
      <protection locked="0"/>
    </xf>
    <xf numFmtId="164" fontId="21" fillId="0" borderId="1" xfId="0" applyFont="1" applyFill="1" applyBorder="1" applyAlignment="1" applyProtection="1">
      <alignment horizontal="left" wrapText="1"/>
      <protection locked="0"/>
    </xf>
    <xf numFmtId="164" fontId="22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Alignment="1" applyProtection="1">
      <alignment horizontal="left" wrapText="1"/>
      <protection hidden="1"/>
    </xf>
    <xf numFmtId="164" fontId="3" fillId="0" borderId="1" xfId="0" applyNumberFormat="1" applyFont="1" applyFill="1" applyBorder="1" applyAlignment="1" applyProtection="1">
      <alignment horizontal="left" wrapText="1"/>
      <protection hidden="1"/>
    </xf>
    <xf numFmtId="164" fontId="1" fillId="0" borderId="1" xfId="0" applyFont="1" applyFill="1" applyBorder="1" applyAlignment="1">
      <alignment horizontal="left"/>
    </xf>
    <xf numFmtId="164" fontId="1" fillId="0" borderId="1" xfId="0" applyFont="1" applyFill="1" applyBorder="1" applyAlignment="1">
      <alignment/>
    </xf>
    <xf numFmtId="164" fontId="23" fillId="0" borderId="1" xfId="0" applyFont="1" applyFill="1" applyBorder="1" applyAlignment="1" applyProtection="1">
      <alignment horizontal="center" wrapText="1"/>
      <protection hidden="1"/>
    </xf>
    <xf numFmtId="164" fontId="20" fillId="0" borderId="1" xfId="0" applyFont="1" applyFill="1" applyBorder="1" applyAlignment="1" applyProtection="1">
      <alignment wrapText="1"/>
      <protection locked="0"/>
    </xf>
    <xf numFmtId="164" fontId="1" fillId="0" borderId="1" xfId="0" applyFont="1" applyFill="1" applyBorder="1" applyAlignment="1" applyProtection="1">
      <alignment horizontal="left" wrapText="1"/>
      <protection locked="0"/>
    </xf>
    <xf numFmtId="164" fontId="2" fillId="0" borderId="1" xfId="0" applyFont="1" applyFill="1" applyBorder="1" applyAlignment="1" applyProtection="1">
      <alignment wrapText="1"/>
      <protection locked="0"/>
    </xf>
    <xf numFmtId="164" fontId="6" fillId="0" borderId="1" xfId="0" applyFont="1" applyFill="1" applyBorder="1" applyAlignment="1" applyProtection="1">
      <alignment horizontal="left" wrapText="1"/>
      <protection locked="0"/>
    </xf>
    <xf numFmtId="164" fontId="2" fillId="0" borderId="1" xfId="0" applyFont="1" applyFill="1" applyBorder="1" applyAlignment="1" applyProtection="1">
      <alignment horizontal="left" wrapText="1"/>
      <protection locked="0"/>
    </xf>
    <xf numFmtId="164" fontId="1" fillId="0" borderId="1" xfId="0" applyFont="1" applyFill="1" applyBorder="1" applyAlignment="1" applyProtection="1">
      <alignment wrapText="1"/>
      <protection locked="0"/>
    </xf>
    <xf numFmtId="164" fontId="17" fillId="0" borderId="1" xfId="0" applyFont="1" applyFill="1" applyBorder="1" applyAlignment="1" applyProtection="1">
      <alignment horizontal="justify" wrapText="1"/>
      <protection hidden="1"/>
    </xf>
    <xf numFmtId="164" fontId="9" fillId="0" borderId="1" xfId="0" applyFont="1" applyFill="1" applyBorder="1" applyAlignment="1">
      <alignment wrapText="1"/>
    </xf>
    <xf numFmtId="164" fontId="1" fillId="3" borderId="1" xfId="0" applyFont="1" applyFill="1" applyBorder="1" applyAlignment="1" applyProtection="1">
      <alignment wrapText="1"/>
      <protection hidden="1"/>
    </xf>
    <xf numFmtId="164" fontId="1" fillId="0" borderId="1" xfId="0" applyFont="1" applyFill="1" applyBorder="1" applyAlignment="1" applyProtection="1">
      <alignment horizontal="left" wrapText="1"/>
      <protection hidden="1"/>
    </xf>
    <xf numFmtId="164" fontId="10" fillId="0" borderId="1" xfId="0" applyFont="1" applyFill="1" applyBorder="1" applyAlignment="1" applyProtection="1">
      <alignment horizontal="left" wrapText="1"/>
      <protection locked="0"/>
    </xf>
    <xf numFmtId="164" fontId="2" fillId="0" borderId="3" xfId="0" applyFont="1" applyFill="1" applyBorder="1" applyAlignment="1" applyProtection="1">
      <alignment horizontal="left" wrapText="1"/>
      <protection locked="0"/>
    </xf>
    <xf numFmtId="164" fontId="6" fillId="2" borderId="1" xfId="0" applyFont="1" applyFill="1" applyBorder="1" applyAlignment="1" applyProtection="1">
      <alignment horizontal="center" wrapText="1"/>
      <protection hidden="1"/>
    </xf>
    <xf numFmtId="164" fontId="17" fillId="2" borderId="1" xfId="0" applyFont="1" applyFill="1" applyBorder="1" applyAlignment="1" applyProtection="1">
      <alignment horizontal="left" vertical="center" wrapText="1"/>
      <protection hidden="1"/>
    </xf>
    <xf numFmtId="164" fontId="6" fillId="2" borderId="1" xfId="0" applyFont="1" applyFill="1" applyBorder="1" applyAlignment="1" applyProtection="1">
      <alignment wrapText="1"/>
      <protection hidden="1"/>
    </xf>
    <xf numFmtId="164" fontId="6" fillId="2" borderId="1" xfId="0" applyFont="1" applyFill="1" applyBorder="1" applyAlignment="1" applyProtection="1">
      <alignment horizontal="right" wrapText="1"/>
      <protection hidden="1"/>
    </xf>
    <xf numFmtId="164" fontId="2" fillId="2" borderId="1" xfId="0" applyFont="1" applyFill="1" applyBorder="1" applyAlignment="1" applyProtection="1">
      <alignment wrapText="1"/>
      <protection hidden="1"/>
    </xf>
    <xf numFmtId="164" fontId="3" fillId="0" borderId="0" xfId="0" applyFont="1" applyAlignment="1">
      <alignment/>
    </xf>
    <xf numFmtId="164" fontId="1" fillId="0" borderId="0" xfId="0" applyFont="1" applyAlignment="1">
      <alignment horizontal="left"/>
    </xf>
    <xf numFmtId="164" fontId="1" fillId="0" borderId="1" xfId="0" applyNumberFormat="1" applyFont="1" applyFill="1" applyBorder="1" applyAlignment="1" applyProtection="1">
      <alignment wrapText="1"/>
      <protection hidden="1"/>
    </xf>
    <xf numFmtId="164" fontId="22" fillId="0" borderId="4" xfId="0" applyFont="1" applyFill="1" applyBorder="1" applyAlignment="1" applyProtection="1">
      <alignment wrapText="1"/>
      <protection locked="0"/>
    </xf>
    <xf numFmtId="164" fontId="1" fillId="0" borderId="1" xfId="0" applyFont="1" applyFill="1" applyBorder="1" applyAlignment="1" applyProtection="1">
      <alignment wrapText="1"/>
      <protection hidden="1"/>
    </xf>
    <xf numFmtId="164" fontId="6" fillId="0" borderId="1" xfId="0" applyFont="1" applyFill="1" applyBorder="1" applyAlignment="1" applyProtection="1">
      <alignment horizontal="center" wrapText="1"/>
      <protection hidden="1"/>
    </xf>
    <xf numFmtId="164" fontId="10" fillId="0" borderId="1" xfId="0" applyFont="1" applyFill="1" applyBorder="1" applyAlignment="1" applyProtection="1">
      <alignment wrapText="1"/>
      <protection hidden="1"/>
    </xf>
    <xf numFmtId="164" fontId="10" fillId="0" borderId="1" xfId="0" applyFont="1" applyFill="1" applyBorder="1" applyAlignment="1" applyProtection="1">
      <alignment horizontal="center" wrapText="1"/>
      <protection hidden="1"/>
    </xf>
    <xf numFmtId="164" fontId="6" fillId="0" borderId="1" xfId="0" applyFont="1" applyFill="1" applyBorder="1" applyAlignment="1" applyProtection="1">
      <alignment wrapText="1"/>
      <protection hidden="1"/>
    </xf>
    <xf numFmtId="164" fontId="6" fillId="0" borderId="1" xfId="0" applyFont="1" applyFill="1" applyBorder="1" applyAlignment="1" applyProtection="1">
      <alignment horizontal="right" wrapText="1"/>
      <protection hidden="1"/>
    </xf>
    <xf numFmtId="164" fontId="2" fillId="0" borderId="1" xfId="0" applyFont="1" applyFill="1" applyBorder="1" applyAlignment="1" applyProtection="1">
      <alignment wrapText="1"/>
      <protection hidden="1"/>
    </xf>
    <xf numFmtId="164" fontId="10" fillId="0" borderId="1" xfId="0" applyFont="1" applyFill="1" applyBorder="1" applyAlignment="1" applyProtection="1">
      <alignment horizontal="left" wrapText="1"/>
      <protection hidden="1"/>
    </xf>
    <xf numFmtId="164" fontId="1" fillId="0" borderId="0" xfId="0" applyFont="1" applyBorder="1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0" borderId="0" xfId="0" applyFont="1" applyFill="1" applyBorder="1" applyAlignment="1" applyProtection="1">
      <alignment horizontal="left" wrapText="1"/>
      <protection hidden="1"/>
    </xf>
    <xf numFmtId="164" fontId="15" fillId="0" borderId="1" xfId="0" applyFont="1" applyFill="1" applyBorder="1" applyAlignment="1" applyProtection="1">
      <alignment wrapText="1"/>
      <protection hidden="1"/>
    </xf>
    <xf numFmtId="164" fontId="19" fillId="0" borderId="1" xfId="0" applyFont="1" applyFill="1" applyBorder="1" applyAlignment="1" applyProtection="1">
      <alignment horizontal="left" wrapText="1"/>
      <protection hidden="1"/>
    </xf>
    <xf numFmtId="164" fontId="15" fillId="0" borderId="1" xfId="0" applyFont="1" applyFill="1" applyBorder="1" applyAlignment="1" applyProtection="1">
      <alignment horizontal="left" wrapText="1"/>
      <protection hidden="1"/>
    </xf>
    <xf numFmtId="164" fontId="3" fillId="0" borderId="5" xfId="0" applyFont="1" applyFill="1" applyBorder="1" applyAlignment="1">
      <alignment wrapText="1"/>
    </xf>
    <xf numFmtId="164" fontId="2" fillId="0" borderId="1" xfId="0" applyFont="1" applyFill="1" applyBorder="1" applyAlignment="1">
      <alignment horizontal="left"/>
    </xf>
    <xf numFmtId="164" fontId="3" fillId="0" borderId="1" xfId="0" applyFont="1" applyFill="1" applyBorder="1" applyAlignment="1" applyProtection="1">
      <alignment horizontal="left" wrapText="1"/>
      <protection locked="0"/>
    </xf>
    <xf numFmtId="164" fontId="17" fillId="0" borderId="1" xfId="0" applyFont="1" applyFill="1" applyBorder="1" applyAlignment="1" applyProtection="1">
      <alignment wrapText="1"/>
      <protection hidden="1"/>
    </xf>
    <xf numFmtId="164" fontId="10" fillId="2" borderId="1" xfId="0" applyNumberFormat="1" applyFont="1" applyFill="1" applyBorder="1" applyAlignment="1" applyProtection="1">
      <alignment horizontal="center" wrapText="1"/>
      <protection hidden="1"/>
    </xf>
    <xf numFmtId="164" fontId="1" fillId="2" borderId="1" xfId="0" applyFont="1" applyFill="1" applyBorder="1" applyAlignment="1" applyProtection="1">
      <alignment horizontal="center" wrapText="1"/>
      <protection hidden="1"/>
    </xf>
    <xf numFmtId="164" fontId="9" fillId="2" borderId="1" xfId="0" applyFont="1" applyFill="1" applyBorder="1" applyAlignment="1" applyProtection="1">
      <alignment wrapText="1"/>
      <protection locked="0"/>
    </xf>
    <xf numFmtId="164" fontId="20" fillId="2" borderId="1" xfId="0" applyFont="1" applyFill="1" applyBorder="1" applyAlignment="1" applyProtection="1">
      <alignment wrapText="1"/>
      <protection locked="0"/>
    </xf>
    <xf numFmtId="164" fontId="1" fillId="2" borderId="1" xfId="0" applyFont="1" applyFill="1" applyBorder="1" applyAlignment="1" applyProtection="1">
      <alignment horizontal="left" wrapText="1"/>
      <protection locked="0"/>
    </xf>
    <xf numFmtId="164" fontId="25" fillId="4" borderId="1" xfId="0" applyFont="1" applyFill="1" applyBorder="1" applyAlignment="1">
      <alignment wrapText="1"/>
    </xf>
    <xf numFmtId="164" fontId="20" fillId="4" borderId="1" xfId="0" applyFont="1" applyFill="1" applyBorder="1" applyAlignment="1">
      <alignment horizontal="left" wrapText="1"/>
    </xf>
    <xf numFmtId="164" fontId="9" fillId="4" borderId="1" xfId="0" applyFont="1" applyFill="1" applyBorder="1" applyAlignment="1" applyProtection="1">
      <alignment horizontal="left" wrapText="1"/>
      <protection locked="0"/>
    </xf>
    <xf numFmtId="164" fontId="1" fillId="0" borderId="1" xfId="0" applyFont="1" applyFill="1" applyBorder="1" applyAlignment="1" applyProtection="1">
      <alignment horizontal="right" wrapText="1"/>
      <protection hidden="1"/>
    </xf>
    <xf numFmtId="164" fontId="26" fillId="0" borderId="1" xfId="0" applyFont="1" applyFill="1" applyBorder="1" applyAlignment="1" applyProtection="1">
      <alignment horizontal="left" wrapText="1"/>
      <protection hidden="1"/>
    </xf>
    <xf numFmtId="164" fontId="1" fillId="0" borderId="1" xfId="0" applyFont="1" applyFill="1" applyBorder="1" applyAlignment="1">
      <alignment wrapText="1"/>
    </xf>
    <xf numFmtId="164" fontId="6" fillId="0" borderId="1" xfId="0" applyFont="1" applyFill="1" applyBorder="1" applyAlignment="1" applyProtection="1">
      <alignment horizontal="left" wrapText="1"/>
      <protection hidden="1"/>
    </xf>
    <xf numFmtId="164" fontId="16" fillId="0" borderId="1" xfId="0" applyFont="1" applyFill="1" applyBorder="1" applyAlignment="1" applyProtection="1">
      <alignment horizontal="left" wrapText="1"/>
      <protection hidden="1"/>
    </xf>
    <xf numFmtId="164" fontId="10" fillId="0" borderId="1" xfId="0" applyFont="1" applyFill="1" applyBorder="1" applyAlignment="1">
      <alignment horizontal="center" wrapText="1"/>
    </xf>
    <xf numFmtId="164" fontId="3" fillId="0" borderId="6" xfId="0" applyFont="1" applyFill="1" applyBorder="1" applyAlignment="1">
      <alignment horizontal="left" wrapText="1"/>
    </xf>
    <xf numFmtId="164" fontId="3" fillId="0" borderId="2" xfId="0" applyFont="1" applyFill="1" applyBorder="1" applyAlignment="1">
      <alignment horizontal="left" wrapText="1"/>
    </xf>
    <xf numFmtId="164" fontId="4" fillId="0" borderId="7" xfId="0" applyFont="1" applyFill="1" applyBorder="1" applyAlignment="1" applyProtection="1">
      <alignment horizontal="center" wrapText="1"/>
      <protection hidden="1"/>
    </xf>
    <xf numFmtId="164" fontId="5" fillId="0" borderId="7" xfId="0" applyFont="1" applyFill="1" applyBorder="1" applyAlignment="1" applyProtection="1">
      <alignment horizontal="center" vertical="center" wrapText="1"/>
      <protection hidden="1"/>
    </xf>
    <xf numFmtId="164" fontId="6" fillId="0" borderId="7" xfId="0" applyFont="1" applyFill="1" applyBorder="1" applyAlignment="1" applyProtection="1">
      <alignment horizontal="center" wrapText="1"/>
      <protection hidden="1"/>
    </xf>
    <xf numFmtId="164" fontId="7" fillId="0" borderId="7" xfId="0" applyFont="1" applyFill="1" applyBorder="1" applyAlignment="1" applyProtection="1">
      <alignment horizontal="center" wrapText="1"/>
      <protection hidden="1"/>
    </xf>
    <xf numFmtId="164" fontId="6" fillId="0" borderId="7" xfId="0" applyFont="1" applyFill="1" applyBorder="1" applyAlignment="1" applyProtection="1">
      <alignment horizontal="left" vertical="center" wrapText="1"/>
      <protection hidden="1"/>
    </xf>
    <xf numFmtId="164" fontId="27" fillId="0" borderId="1" xfId="0" applyFont="1" applyFill="1" applyBorder="1" applyAlignment="1" applyProtection="1">
      <alignment wrapText="1"/>
      <protection hidden="1"/>
    </xf>
    <xf numFmtId="164" fontId="28" fillId="0" borderId="1" xfId="0" applyFont="1" applyFill="1" applyBorder="1" applyAlignment="1" applyProtection="1">
      <alignment wrapText="1"/>
      <protection hidden="1"/>
    </xf>
    <xf numFmtId="164" fontId="27" fillId="0" borderId="1" xfId="0" applyFont="1" applyFill="1" applyBorder="1" applyAlignment="1" applyProtection="1">
      <alignment horizontal="center" wrapText="1"/>
      <protection hidden="1"/>
    </xf>
    <xf numFmtId="164" fontId="21" fillId="0" borderId="1" xfId="0" applyFont="1" applyFill="1" applyBorder="1" applyAlignment="1" applyProtection="1">
      <alignment wrapText="1"/>
      <protection locked="0"/>
    </xf>
    <xf numFmtId="164" fontId="22" fillId="0" borderId="1" xfId="0" applyFont="1" applyFill="1" applyBorder="1" applyAlignment="1" applyProtection="1">
      <alignment wrapText="1"/>
      <protection locked="0"/>
    </xf>
    <xf numFmtId="164" fontId="29" fillId="0" borderId="1" xfId="0" applyFont="1" applyFill="1" applyBorder="1" applyAlignment="1" applyProtection="1">
      <alignment wrapText="1"/>
      <protection locked="0"/>
    </xf>
    <xf numFmtId="164" fontId="29" fillId="0" borderId="1" xfId="0" applyFont="1" applyFill="1" applyBorder="1" applyAlignment="1" applyProtection="1">
      <alignment horizontal="left" wrapText="1"/>
      <protection locked="0"/>
    </xf>
    <xf numFmtId="164" fontId="22" fillId="0" borderId="1" xfId="0" applyFont="1" applyFill="1" applyBorder="1" applyAlignment="1" applyProtection="1">
      <alignment horizontal="left" wrapText="1"/>
      <protection locked="0"/>
    </xf>
    <xf numFmtId="164" fontId="27" fillId="0" borderId="1" xfId="0" applyFont="1" applyBorder="1" applyAlignment="1">
      <alignment horizontal="left"/>
    </xf>
    <xf numFmtId="164" fontId="29" fillId="0" borderId="1" xfId="0" applyFont="1" applyFill="1" applyBorder="1" applyAlignment="1" applyProtection="1">
      <alignment horizontal="left" wrapText="1"/>
      <protection hidden="1"/>
    </xf>
    <xf numFmtId="164" fontId="30" fillId="0" borderId="1" xfId="0" applyFont="1" applyFill="1" applyBorder="1" applyAlignment="1" applyProtection="1">
      <alignment horizontal="center" wrapText="1"/>
      <protection hidden="1"/>
    </xf>
    <xf numFmtId="164" fontId="27" fillId="0" borderId="1" xfId="0" applyFont="1" applyFill="1" applyBorder="1" applyAlignment="1">
      <alignment horizontal="left"/>
    </xf>
    <xf numFmtId="164" fontId="27" fillId="0" borderId="1" xfId="0" applyFont="1" applyFill="1" applyBorder="1" applyAlignment="1" applyProtection="1">
      <alignment horizontal="left" wrapText="1"/>
      <protection hidden="1"/>
    </xf>
    <xf numFmtId="164" fontId="30" fillId="0" borderId="1" xfId="0" applyFont="1" applyFill="1" applyBorder="1" applyAlignment="1" applyProtection="1">
      <alignment horizontal="left" wrapText="1"/>
      <protection hidden="1"/>
    </xf>
    <xf numFmtId="164" fontId="31" fillId="0" borderId="1" xfId="0" applyFont="1" applyFill="1" applyBorder="1" applyAlignment="1">
      <alignment horizontal="left" wrapText="1"/>
    </xf>
    <xf numFmtId="164" fontId="32" fillId="0" borderId="1" xfId="0" applyFont="1" applyFill="1" applyBorder="1" applyAlignment="1" applyProtection="1">
      <alignment horizontal="left" wrapText="1"/>
      <protection locked="0"/>
    </xf>
    <xf numFmtId="164" fontId="10" fillId="3" borderId="1" xfId="0" applyNumberFormat="1" applyFont="1" applyFill="1" applyBorder="1" applyAlignment="1" applyProtection="1">
      <alignment horizontal="center" wrapText="1"/>
      <protection hidden="1"/>
    </xf>
    <xf numFmtId="164" fontId="32" fillId="3" borderId="1" xfId="0" applyFont="1" applyFill="1" applyBorder="1" applyAlignment="1" applyProtection="1">
      <alignment horizontal="left" wrapText="1"/>
      <protection hidden="1"/>
    </xf>
    <xf numFmtId="164" fontId="28" fillId="3" borderId="1" xfId="0" applyFont="1" applyFill="1" applyBorder="1" applyAlignment="1" applyProtection="1">
      <alignment wrapText="1"/>
      <protection hidden="1"/>
    </xf>
    <xf numFmtId="164" fontId="27" fillId="3" borderId="1" xfId="0" applyFont="1" applyFill="1" applyBorder="1" applyAlignment="1" applyProtection="1">
      <alignment horizontal="center" wrapText="1"/>
      <protection hidden="1"/>
    </xf>
    <xf numFmtId="164" fontId="21" fillId="0" borderId="1" xfId="0" applyFont="1" applyFill="1" applyBorder="1" applyAlignment="1">
      <alignment/>
    </xf>
    <xf numFmtId="164" fontId="34" fillId="0" borderId="1" xfId="0" applyFont="1" applyFill="1" applyBorder="1" applyAlignment="1" applyProtection="1">
      <alignment horizontal="left" wrapText="1"/>
      <protection locked="0"/>
    </xf>
    <xf numFmtId="164" fontId="22" fillId="0" borderId="1" xfId="0" applyFont="1" applyFill="1" applyBorder="1" applyAlignment="1">
      <alignment horizontal="left" wrapText="1"/>
    </xf>
    <xf numFmtId="164" fontId="34" fillId="0" borderId="1" xfId="0" applyFont="1" applyFill="1" applyBorder="1" applyAlignment="1" applyProtection="1">
      <alignment horizontal="left" wrapText="1"/>
      <protection hidden="1"/>
    </xf>
    <xf numFmtId="164" fontId="1" fillId="0" borderId="1" xfId="20" applyNumberFormat="1" applyFont="1" applyFill="1" applyBorder="1" applyAlignment="1" applyProtection="1">
      <alignment wrapText="1"/>
      <protection hidden="1"/>
    </xf>
    <xf numFmtId="164" fontId="11" fillId="0" borderId="1" xfId="0" applyFont="1" applyFill="1" applyBorder="1" applyAlignment="1" applyProtection="1">
      <alignment wrapText="1"/>
      <protection hidden="1"/>
    </xf>
    <xf numFmtId="164" fontId="36" fillId="0" borderId="1" xfId="0" applyFont="1" applyFill="1" applyBorder="1" applyAlignment="1" applyProtection="1">
      <alignment horizontal="left" wrapText="1"/>
      <protection locked="0"/>
    </xf>
    <xf numFmtId="164" fontId="1" fillId="0" borderId="1" xfId="0" applyFont="1" applyBorder="1" applyAlignment="1">
      <alignment horizontal="left"/>
    </xf>
    <xf numFmtId="164" fontId="21" fillId="0" borderId="1" xfId="0" applyFont="1" applyFill="1" applyBorder="1" applyAlignment="1" applyProtection="1">
      <alignment horizontal="left" wrapText="1"/>
      <protection locked="0"/>
    </xf>
    <xf numFmtId="164" fontId="2" fillId="3" borderId="1" xfId="0" applyFont="1" applyFill="1" applyBorder="1" applyAlignment="1" applyProtection="1">
      <alignment horizontal="left" wrapText="1"/>
      <protection hidden="1"/>
    </xf>
    <xf numFmtId="164" fontId="11" fillId="3" borderId="1" xfId="0" applyFont="1" applyFill="1" applyBorder="1" applyAlignment="1" applyProtection="1">
      <alignment wrapText="1"/>
      <protection hidden="1"/>
    </xf>
    <xf numFmtId="164" fontId="1" fillId="3" borderId="1" xfId="0" applyFont="1" applyFill="1" applyBorder="1" applyAlignment="1" applyProtection="1">
      <alignment horizontal="center" wrapText="1"/>
      <protection hidden="1"/>
    </xf>
    <xf numFmtId="164" fontId="37" fillId="0" borderId="1" xfId="0" applyFont="1" applyFill="1" applyBorder="1" applyAlignment="1" applyProtection="1">
      <alignment horizontal="left" wrapText="1"/>
      <protection locked="0"/>
    </xf>
    <xf numFmtId="164" fontId="37" fillId="0" borderId="1" xfId="0" applyFont="1" applyFill="1" applyBorder="1" applyAlignment="1" applyProtection="1">
      <alignment horizontal="left" wrapText="1"/>
      <protection hidden="1"/>
    </xf>
    <xf numFmtId="164" fontId="9" fillId="0" borderId="1" xfId="0" applyFont="1" applyFill="1" applyBorder="1" applyAlignment="1" applyProtection="1">
      <alignment horizontal="center" wrapText="1"/>
      <protection locked="0"/>
    </xf>
    <xf numFmtId="164" fontId="6" fillId="0" borderId="1" xfId="0" applyFont="1" applyFill="1" applyBorder="1" applyAlignment="1">
      <alignment horizontal="center"/>
    </xf>
    <xf numFmtId="164" fontId="21" fillId="2" borderId="1" xfId="0" applyFont="1" applyFill="1" applyBorder="1" applyAlignment="1" applyProtection="1">
      <alignment wrapText="1"/>
      <protection locked="0"/>
    </xf>
    <xf numFmtId="164" fontId="21" fillId="2" borderId="0" xfId="0" applyFont="1" applyFill="1" applyAlignment="1">
      <alignment/>
    </xf>
    <xf numFmtId="164" fontId="37" fillId="2" borderId="1" xfId="0" applyFont="1" applyFill="1" applyBorder="1" applyAlignment="1" applyProtection="1">
      <alignment horizontal="left" wrapText="1"/>
      <protection hidden="1"/>
    </xf>
    <xf numFmtId="164" fontId="22" fillId="2" borderId="1" xfId="0" applyFont="1" applyFill="1" applyBorder="1" applyAlignment="1" applyProtection="1">
      <alignment wrapText="1"/>
      <protection locked="0"/>
    </xf>
    <xf numFmtId="164" fontId="9" fillId="2" borderId="1" xfId="0" applyFont="1" applyFill="1" applyBorder="1" applyAlignment="1" applyProtection="1">
      <alignment horizontal="center" wrapText="1"/>
      <protection locked="0"/>
    </xf>
    <xf numFmtId="164" fontId="6" fillId="2" borderId="1" xfId="0" applyFont="1" applyFill="1" applyBorder="1" applyAlignment="1">
      <alignment horizontal="center"/>
    </xf>
    <xf numFmtId="164" fontId="22" fillId="0" borderId="1" xfId="0" applyFont="1" applyFill="1" applyBorder="1" applyAlignment="1" applyProtection="1">
      <alignment horizontal="left" wrapText="1"/>
      <protection locked="0"/>
    </xf>
    <xf numFmtId="164" fontId="2" fillId="0" borderId="1" xfId="0" applyFont="1" applyFill="1" applyBorder="1" applyAlignment="1" applyProtection="1">
      <alignment horizontal="right" wrapText="1"/>
      <protection hidden="1"/>
    </xf>
    <xf numFmtId="164" fontId="15" fillId="0" borderId="1" xfId="0" applyFont="1" applyFill="1" applyBorder="1" applyAlignment="1" applyProtection="1">
      <alignment horizontal="center" wrapText="1"/>
      <protection hidden="1"/>
    </xf>
    <xf numFmtId="164" fontId="6" fillId="0" borderId="1" xfId="0" applyFont="1" applyFill="1" applyBorder="1" applyAlignment="1" applyProtection="1">
      <alignment horizontal="center" vertical="center" wrapText="1"/>
      <protection hidden="1"/>
    </xf>
    <xf numFmtId="164" fontId="38" fillId="0" borderId="1" xfId="0" applyFont="1" applyFill="1" applyBorder="1" applyAlignment="1" applyProtection="1">
      <alignment horizontal="center" wrapText="1"/>
      <protection hidden="1"/>
    </xf>
    <xf numFmtId="164" fontId="28" fillId="2" borderId="1" xfId="0" applyFont="1" applyFill="1" applyBorder="1" applyAlignment="1" applyProtection="1">
      <alignment horizontal="left" wrapText="1"/>
      <protection hidden="1"/>
    </xf>
    <xf numFmtId="164" fontId="15" fillId="0" borderId="1" xfId="0" applyNumberFormat="1" applyFont="1" applyFill="1" applyBorder="1" applyAlignment="1" applyProtection="1">
      <alignment horizontal="center" wrapText="1"/>
      <protection hidden="1"/>
    </xf>
    <xf numFmtId="164" fontId="2" fillId="0" borderId="1" xfId="0" applyFont="1" applyFill="1" applyBorder="1" applyAlignment="1" applyProtection="1">
      <alignment horizontal="center" wrapText="1"/>
      <protection hidden="1"/>
    </xf>
    <xf numFmtId="164" fontId="21" fillId="0" borderId="1" xfId="0" applyFont="1" applyFill="1" applyBorder="1" applyAlignment="1" applyProtection="1">
      <alignment horizontal="left" wrapText="1"/>
      <protection hidden="1"/>
    </xf>
    <xf numFmtId="164" fontId="22" fillId="0" borderId="1" xfId="0" applyFont="1" applyFill="1" applyBorder="1" applyAlignment="1" applyProtection="1">
      <alignment wrapText="1"/>
      <protection hidden="1"/>
    </xf>
    <xf numFmtId="164" fontId="17" fillId="0" borderId="1" xfId="0" applyFont="1" applyFill="1" applyBorder="1" applyAlignment="1" applyProtection="1">
      <alignment horizontal="left" wrapText="1"/>
      <protection hidden="1"/>
    </xf>
    <xf numFmtId="164" fontId="1" fillId="0" borderId="1" xfId="0" applyFont="1" applyFill="1" applyBorder="1" applyAlignment="1">
      <alignment horizontal="center"/>
    </xf>
    <xf numFmtId="164" fontId="3" fillId="0" borderId="1" xfId="0" applyFont="1" applyFill="1" applyBorder="1" applyAlignment="1" applyProtection="1">
      <alignment wrapText="1"/>
      <protection locked="0"/>
    </xf>
    <xf numFmtId="164" fontId="1" fillId="0" borderId="1" xfId="0" applyFont="1" applyFill="1" applyBorder="1" applyAlignment="1" applyProtection="1">
      <alignment horizontal="left" wrapText="1"/>
      <protection hidden="1"/>
    </xf>
    <xf numFmtId="164" fontId="25" fillId="0" borderId="1" xfId="0" applyFont="1" applyFill="1" applyBorder="1" applyAlignment="1" applyProtection="1">
      <alignment horizontal="left" wrapText="1"/>
      <protection locked="0"/>
    </xf>
    <xf numFmtId="164" fontId="6" fillId="0" borderId="1" xfId="0" applyFont="1" applyBorder="1" applyAlignment="1">
      <alignment/>
    </xf>
    <xf numFmtId="164" fontId="9" fillId="0" borderId="0" xfId="0" applyFont="1" applyFill="1" applyBorder="1" applyAlignment="1" applyProtection="1">
      <alignment horizontal="center" vertical="center" wrapText="1"/>
      <protection hidden="1"/>
    </xf>
    <xf numFmtId="164" fontId="0" fillId="0" borderId="0" xfId="0" applyFill="1" applyBorder="1" applyAlignment="1">
      <alignment/>
    </xf>
    <xf numFmtId="164" fontId="23" fillId="0" borderId="0" xfId="0" applyFont="1" applyFill="1" applyBorder="1" applyAlignment="1">
      <alignment wrapText="1"/>
    </xf>
    <xf numFmtId="164" fontId="0" fillId="0" borderId="0" xfId="0" applyFill="1" applyBorder="1" applyAlignment="1">
      <alignment horizontal="left"/>
    </xf>
    <xf numFmtId="164" fontId="41" fillId="0" borderId="0" xfId="0" applyFont="1" applyFill="1" applyAlignment="1">
      <alignment wrapText="1"/>
    </xf>
    <xf numFmtId="164" fontId="0" fillId="0" borderId="0" xfId="0" applyFont="1" applyFill="1" applyAlignment="1">
      <alignment horizontal="left"/>
    </xf>
    <xf numFmtId="164" fontId="0" fillId="0" borderId="0" xfId="0" applyFill="1" applyAlignment="1">
      <alignment/>
    </xf>
    <xf numFmtId="164" fontId="42" fillId="0" borderId="0" xfId="0" applyFont="1" applyFill="1" applyBorder="1" applyAlignment="1">
      <alignment horizontal="center" vertical="center"/>
    </xf>
    <xf numFmtId="164" fontId="7" fillId="0" borderId="7" xfId="0" applyFont="1" applyFill="1" applyBorder="1" applyAlignment="1" applyProtection="1">
      <alignment horizontal="left" wrapText="1"/>
      <protection hidden="1"/>
    </xf>
    <xf numFmtId="164" fontId="0" fillId="0" borderId="0" xfId="0" applyAlignment="1">
      <alignment/>
    </xf>
    <xf numFmtId="164" fontId="43" fillId="2" borderId="1" xfId="0" applyFont="1" applyFill="1" applyBorder="1" applyAlignment="1" applyProtection="1">
      <alignment horizontal="center" wrapText="1"/>
      <protection hidden="1"/>
    </xf>
    <xf numFmtId="164" fontId="11" fillId="2" borderId="1" xfId="0" applyFont="1" applyFill="1" applyBorder="1" applyAlignment="1">
      <alignment horizontal="center" wrapText="1"/>
    </xf>
    <xf numFmtId="164" fontId="10" fillId="2" borderId="1" xfId="0" applyFont="1" applyFill="1" applyBorder="1" applyAlignment="1" applyProtection="1">
      <alignment horizontal="center" vertical="center" wrapText="1"/>
      <protection hidden="1"/>
    </xf>
    <xf numFmtId="164" fontId="21" fillId="2" borderId="1" xfId="0" applyFont="1" applyFill="1" applyBorder="1" applyAlignment="1" applyProtection="1">
      <alignment horizontal="left"/>
      <protection hidden="1"/>
    </xf>
    <xf numFmtId="164" fontId="17" fillId="2" borderId="1" xfId="0" applyFont="1" applyFill="1" applyBorder="1" applyAlignment="1" applyProtection="1">
      <alignment horizontal="left" wrapText="1"/>
      <protection hidden="1"/>
    </xf>
    <xf numFmtId="164" fontId="34" fillId="2" borderId="1" xfId="0" applyFont="1" applyFill="1" applyBorder="1" applyAlignment="1" applyProtection="1">
      <alignment horizontal="left" wrapText="1"/>
      <protection hidden="1"/>
    </xf>
    <xf numFmtId="164" fontId="0" fillId="0" borderId="0" xfId="0" applyAlignment="1">
      <alignment horizontal="left"/>
    </xf>
    <xf numFmtId="164" fontId="13" fillId="2" borderId="1" xfId="0" applyFont="1" applyFill="1" applyBorder="1" applyAlignment="1">
      <alignment horizontal="center" wrapText="1"/>
    </xf>
    <xf numFmtId="164" fontId="44" fillId="2" borderId="1" xfId="0" applyFont="1" applyFill="1" applyBorder="1" applyAlignment="1">
      <alignment horizontal="center"/>
    </xf>
    <xf numFmtId="164" fontId="36" fillId="2" borderId="1" xfId="0" applyFont="1" applyFill="1" applyBorder="1" applyAlignment="1">
      <alignment horizontal="left"/>
    </xf>
    <xf numFmtId="164" fontId="45" fillId="2" borderId="1" xfId="0" applyFont="1" applyFill="1" applyBorder="1" applyAlignment="1" applyProtection="1">
      <alignment horizontal="center" wrapText="1"/>
      <protection hidden="1"/>
    </xf>
    <xf numFmtId="164" fontId="43" fillId="2" borderId="1" xfId="0" applyFont="1" applyFill="1" applyBorder="1" applyAlignment="1" applyProtection="1">
      <alignment horizontal="center" wrapText="1"/>
      <protection hidden="1"/>
    </xf>
    <xf numFmtId="164" fontId="46" fillId="2" borderId="1" xfId="0" applyFont="1" applyFill="1" applyBorder="1" applyAlignment="1" applyProtection="1">
      <alignment horizontal="center" wrapText="1"/>
      <protection hidden="1"/>
    </xf>
    <xf numFmtId="164" fontId="33" fillId="2" borderId="1" xfId="0" applyFont="1" applyFill="1" applyBorder="1" applyAlignment="1" applyProtection="1">
      <alignment wrapText="1"/>
      <protection hidden="1"/>
    </xf>
    <xf numFmtId="164" fontId="47" fillId="2" borderId="1" xfId="0" applyFont="1" applyFill="1" applyBorder="1" applyAlignment="1" applyProtection="1">
      <alignment wrapText="1"/>
      <protection hidden="1"/>
    </xf>
    <xf numFmtId="164" fontId="45" fillId="2" borderId="1" xfId="0" applyFont="1" applyFill="1" applyBorder="1" applyAlignment="1" applyProtection="1">
      <alignment wrapText="1"/>
      <protection hidden="1"/>
    </xf>
    <xf numFmtId="164" fontId="32" fillId="0" borderId="1" xfId="0" applyFont="1" applyFill="1" applyBorder="1" applyAlignment="1" applyProtection="1">
      <alignment horizontal="left" wrapText="1"/>
      <protection hidden="1"/>
    </xf>
    <xf numFmtId="164" fontId="32" fillId="0" borderId="1" xfId="0" applyFont="1" applyFill="1" applyBorder="1" applyAlignment="1">
      <alignment horizontal="left" wrapText="1"/>
    </xf>
    <xf numFmtId="164" fontId="33" fillId="0" borderId="1" xfId="0" applyNumberFormat="1" applyFont="1" applyFill="1" applyBorder="1" applyAlignment="1" applyProtection="1">
      <alignment horizontal="center" wrapText="1"/>
      <protection hidden="1"/>
    </xf>
    <xf numFmtId="164" fontId="23" fillId="0" borderId="1" xfId="0" applyNumberFormat="1" applyFont="1" applyFill="1" applyBorder="1" applyAlignment="1" applyProtection="1">
      <alignment wrapText="1"/>
      <protection hidden="1"/>
    </xf>
    <xf numFmtId="164" fontId="33" fillId="0" borderId="1" xfId="0" applyFont="1" applyFill="1" applyBorder="1" applyAlignment="1" applyProtection="1">
      <alignment wrapText="1"/>
      <protection hidden="1"/>
    </xf>
    <xf numFmtId="164" fontId="23" fillId="0" borderId="1" xfId="0" applyFont="1" applyFill="1" applyBorder="1" applyAlignment="1" applyProtection="1">
      <alignment horizontal="center"/>
      <protection hidden="1"/>
    </xf>
    <xf numFmtId="164" fontId="43" fillId="0" borderId="1" xfId="0" applyFont="1" applyFill="1" applyBorder="1" applyAlignment="1" applyProtection="1">
      <alignment horizontal="center"/>
      <protection hidden="1"/>
    </xf>
    <xf numFmtId="164" fontId="9" fillId="0" borderId="1" xfId="0" applyFont="1" applyFill="1" applyBorder="1" applyAlignment="1" applyProtection="1">
      <alignment wrapText="1"/>
      <protection locked="0"/>
    </xf>
    <xf numFmtId="164" fontId="48" fillId="0" borderId="1" xfId="0" applyFont="1" applyFill="1" applyBorder="1" applyAlignment="1" applyProtection="1">
      <alignment wrapText="1"/>
      <protection locked="0"/>
    </xf>
    <xf numFmtId="164" fontId="41" fillId="0" borderId="1" xfId="0" applyFont="1" applyFill="1" applyBorder="1" applyAlignment="1">
      <alignment wrapText="1"/>
    </xf>
    <xf numFmtId="164" fontId="0" fillId="0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 applyProtection="1">
      <alignment horizontal="left" wrapText="1"/>
      <protection hidden="1"/>
    </xf>
    <xf numFmtId="164" fontId="15" fillId="0" borderId="1" xfId="0" applyFont="1" applyFill="1" applyBorder="1" applyAlignment="1" applyProtection="1">
      <alignment wrapText="1"/>
      <protection hidden="1"/>
    </xf>
    <xf numFmtId="164" fontId="1" fillId="0" borderId="1" xfId="0" applyFont="1" applyFill="1" applyBorder="1" applyAlignment="1" applyProtection="1">
      <alignment horizontal="center"/>
      <protection hidden="1"/>
    </xf>
    <xf numFmtId="164" fontId="10" fillId="0" borderId="1" xfId="0" applyFont="1" applyFill="1" applyBorder="1" applyAlignment="1" applyProtection="1">
      <alignment horizontal="center"/>
      <protection hidden="1"/>
    </xf>
    <xf numFmtId="164" fontId="36" fillId="0" borderId="1" xfId="0" applyFont="1" applyFill="1" applyBorder="1" applyAlignment="1" applyProtection="1">
      <alignment wrapText="1"/>
      <protection locked="0"/>
    </xf>
    <xf numFmtId="164" fontId="20" fillId="0" borderId="1" xfId="0" applyFont="1" applyFill="1" applyBorder="1" applyAlignment="1" applyProtection="1">
      <alignment wrapText="1"/>
      <protection locked="0"/>
    </xf>
    <xf numFmtId="164" fontId="41" fillId="0" borderId="1" xfId="0" applyNumberFormat="1" applyFont="1" applyFill="1" applyBorder="1" applyAlignment="1">
      <alignment wrapText="1"/>
    </xf>
    <xf numFmtId="164" fontId="33" fillId="0" borderId="1" xfId="0" applyNumberFormat="1" applyFont="1" applyFill="1" applyBorder="1" applyAlignment="1" applyProtection="1">
      <alignment horizontal="center"/>
      <protection hidden="1"/>
    </xf>
    <xf numFmtId="164" fontId="23" fillId="0" borderId="1" xfId="0" applyFont="1" applyFill="1" applyBorder="1" applyAlignment="1" applyProtection="1">
      <alignment wrapText="1"/>
      <protection hidden="1"/>
    </xf>
    <xf numFmtId="164" fontId="17" fillId="0" borderId="1" xfId="0" applyFont="1" applyFill="1" applyBorder="1" applyAlignment="1" applyProtection="1">
      <alignment wrapText="1"/>
      <protection hidden="1"/>
    </xf>
    <xf numFmtId="164" fontId="1" fillId="0" borderId="1" xfId="0" applyFont="1" applyFill="1" applyBorder="1" applyAlignment="1" applyProtection="1">
      <alignment horizontal="center" wrapText="1"/>
      <protection locked="0"/>
    </xf>
    <xf numFmtId="164" fontId="41" fillId="0" borderId="1" xfId="0" applyFont="1" applyFill="1" applyBorder="1" applyAlignment="1" applyProtection="1">
      <alignment horizontal="left" wrapText="1"/>
      <protection locked="0"/>
    </xf>
    <xf numFmtId="164" fontId="9" fillId="0" borderId="1" xfId="0" applyFont="1" applyFill="1" applyBorder="1" applyAlignment="1" applyProtection="1">
      <alignment horizontal="left" wrapText="1"/>
      <protection locked="0"/>
    </xf>
    <xf numFmtId="164" fontId="32" fillId="0" borderId="1" xfId="0" applyFont="1" applyFill="1" applyBorder="1" applyAlignment="1" applyProtection="1">
      <alignment wrapText="1"/>
      <protection locked="0"/>
    </xf>
    <xf numFmtId="164" fontId="41" fillId="0" borderId="1" xfId="0" applyFont="1" applyFill="1" applyBorder="1" applyAlignment="1" applyProtection="1">
      <alignment wrapText="1"/>
      <protection locked="0"/>
    </xf>
    <xf numFmtId="164" fontId="21" fillId="0" borderId="1" xfId="0" applyFont="1" applyFill="1" applyBorder="1" applyAlignment="1" applyProtection="1">
      <alignment horizontal="right" wrapText="1"/>
      <protection hidden="1"/>
    </xf>
    <xf numFmtId="164" fontId="1" fillId="0" borderId="1" xfId="0" applyFont="1" applyFill="1" applyBorder="1" applyAlignment="1" applyProtection="1">
      <alignment horizontal="right" wrapText="1"/>
      <protection hidden="1"/>
    </xf>
    <xf numFmtId="164" fontId="1" fillId="0" borderId="1" xfId="0" applyFont="1" applyFill="1" applyBorder="1" applyAlignment="1" applyProtection="1">
      <alignment wrapText="1"/>
      <protection hidden="1"/>
    </xf>
    <xf numFmtId="164" fontId="6" fillId="0" borderId="1" xfId="0" applyFont="1" applyFill="1" applyBorder="1" applyAlignment="1" applyProtection="1">
      <alignment wrapText="1"/>
      <protection hidden="1"/>
    </xf>
    <xf numFmtId="164" fontId="32" fillId="0" borderId="1" xfId="0" applyFont="1" applyFill="1" applyBorder="1" applyAlignment="1" applyProtection="1">
      <alignment wrapText="1"/>
      <protection hidden="1"/>
    </xf>
    <xf numFmtId="164" fontId="0" fillId="0" borderId="1" xfId="0" applyBorder="1" applyAlignment="1">
      <alignment/>
    </xf>
    <xf numFmtId="164" fontId="33" fillId="0" borderId="1" xfId="0" applyFont="1" applyFill="1" applyBorder="1" applyAlignment="1" applyProtection="1">
      <alignment horizontal="right" wrapText="1"/>
      <protection locked="0"/>
    </xf>
    <xf numFmtId="164" fontId="49" fillId="0" borderId="0" xfId="0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left"/>
    </xf>
    <xf numFmtId="164" fontId="7" fillId="0" borderId="0" xfId="0" applyFont="1" applyFill="1" applyBorder="1" applyAlignment="1" applyProtection="1">
      <alignment horizontal="center" wrapText="1"/>
      <protection hidden="1"/>
    </xf>
    <xf numFmtId="164" fontId="7" fillId="0" borderId="0" xfId="0" applyFont="1" applyFill="1" applyBorder="1" applyAlignment="1" applyProtection="1">
      <alignment horizontal="left" wrapText="1"/>
      <protection hidden="1"/>
    </xf>
    <xf numFmtId="164" fontId="50" fillId="2" borderId="1" xfId="0" applyFont="1" applyFill="1" applyBorder="1" applyAlignment="1">
      <alignment horizontal="center" wrapText="1"/>
    </xf>
    <xf numFmtId="164" fontId="11" fillId="2" borderId="1" xfId="0" applyFont="1" applyFill="1" applyBorder="1" applyAlignment="1" applyProtection="1">
      <alignment horizontal="center" vertical="center" wrapText="1"/>
      <protection locked="0"/>
    </xf>
    <xf numFmtId="164" fontId="32" fillId="0" borderId="1" xfId="0" applyFont="1" applyFill="1" applyBorder="1" applyAlignment="1" applyProtection="1">
      <alignment horizontal="center"/>
      <protection hidden="1"/>
    </xf>
    <xf numFmtId="164" fontId="32" fillId="0" borderId="1" xfId="0" applyFont="1" applyFill="1" applyBorder="1" applyAlignment="1" applyProtection="1">
      <alignment horizontal="center" wrapText="1"/>
      <protection hidden="1"/>
    </xf>
    <xf numFmtId="164" fontId="23" fillId="4" borderId="1" xfId="0" applyFont="1" applyFill="1" applyBorder="1" applyAlignment="1" applyProtection="1">
      <alignment wrapText="1"/>
      <protection locked="0"/>
    </xf>
    <xf numFmtId="164" fontId="22" fillId="4" borderId="1" xfId="0" applyFont="1" applyFill="1" applyBorder="1" applyAlignment="1" applyProtection="1">
      <alignment horizontal="left" wrapText="1"/>
      <protection locked="0"/>
    </xf>
    <xf numFmtId="164" fontId="22" fillId="4" borderId="1" xfId="0" applyFont="1" applyFill="1" applyBorder="1" applyAlignment="1" applyProtection="1">
      <alignment wrapText="1"/>
      <protection locked="0"/>
    </xf>
    <xf numFmtId="164" fontId="1" fillId="0" borderId="1" xfId="0" applyFont="1" applyFill="1" applyBorder="1" applyAlignment="1" applyProtection="1">
      <alignment horizontal="center" wrapText="1"/>
      <protection hidden="1"/>
    </xf>
    <xf numFmtId="164" fontId="2" fillId="0" borderId="1" xfId="0" applyFont="1" applyFill="1" applyBorder="1" applyAlignment="1" applyProtection="1">
      <alignment wrapText="1"/>
      <protection hidden="1"/>
    </xf>
    <xf numFmtId="164" fontId="15" fillId="0" borderId="1" xfId="0" applyFont="1" applyFill="1" applyBorder="1" applyAlignment="1" applyProtection="1">
      <alignment horizontal="center"/>
      <protection hidden="1"/>
    </xf>
    <xf numFmtId="164" fontId="22" fillId="0" borderId="1" xfId="0" applyFont="1" applyFill="1" applyBorder="1" applyAlignment="1" applyProtection="1">
      <alignment wrapText="1"/>
      <protection hidden="1"/>
    </xf>
    <xf numFmtId="164" fontId="23" fillId="0" borderId="0" xfId="0" applyFont="1" applyBorder="1" applyAlignment="1">
      <alignment/>
    </xf>
    <xf numFmtId="164" fontId="51" fillId="0" borderId="7" xfId="0" applyFont="1" applyFill="1" applyBorder="1" applyAlignment="1" applyProtection="1">
      <alignment horizontal="center" vertical="center" wrapText="1"/>
      <protection hidden="1"/>
    </xf>
    <xf numFmtId="164" fontId="32" fillId="0" borderId="1" xfId="0" applyFont="1" applyFill="1" applyBorder="1" applyAlignment="1" applyProtection="1">
      <alignment horizontal="left" wrapText="1"/>
      <protection locked="0"/>
    </xf>
    <xf numFmtId="164" fontId="0" fillId="0" borderId="1" xfId="0" applyBorder="1" applyAlignment="1">
      <alignment horizontal="left"/>
    </xf>
    <xf numFmtId="164" fontId="0" fillId="0" borderId="1" xfId="0" applyFont="1" applyFill="1" applyBorder="1" applyAlignment="1">
      <alignment/>
    </xf>
    <xf numFmtId="164" fontId="36" fillId="0" borderId="0" xfId="0" applyFont="1" applyAlignment="1">
      <alignment/>
    </xf>
    <xf numFmtId="164" fontId="23" fillId="0" borderId="1" xfId="0" applyNumberFormat="1" applyFont="1" applyFill="1" applyBorder="1" applyAlignment="1" applyProtection="1">
      <alignment horizontal="left" wrapText="1"/>
      <protection hidden="1"/>
    </xf>
    <xf numFmtId="164" fontId="36" fillId="0" borderId="0" xfId="0" applyFont="1" applyAlignment="1">
      <alignment/>
    </xf>
    <xf numFmtId="164" fontId="52" fillId="0" borderId="1" xfId="0" applyFont="1" applyFill="1" applyBorder="1" applyAlignment="1" applyProtection="1">
      <alignment wrapText="1"/>
      <protection locked="0"/>
    </xf>
    <xf numFmtId="164" fontId="33" fillId="0" borderId="8" xfId="0" applyNumberFormat="1" applyFont="1" applyFill="1" applyBorder="1" applyAlignment="1" applyProtection="1">
      <alignment horizontal="center"/>
      <protection hidden="1"/>
    </xf>
    <xf numFmtId="164" fontId="41" fillId="0" borderId="0" xfId="0" applyFont="1" applyAlignment="1">
      <alignment wrapText="1"/>
    </xf>
    <xf numFmtId="164" fontId="1" fillId="0" borderId="1" xfId="0" applyFont="1" applyFill="1" applyBorder="1" applyAlignment="1" applyProtection="1">
      <alignment wrapText="1"/>
      <protection locked="0"/>
    </xf>
    <xf numFmtId="164" fontId="8" fillId="0" borderId="1" xfId="0" applyFont="1" applyFill="1" applyBorder="1" applyAlignment="1">
      <alignment horizontal="left" wrapText="1"/>
    </xf>
    <xf numFmtId="164" fontId="53" fillId="0" borderId="1" xfId="0" applyFont="1" applyFill="1" applyBorder="1" applyAlignment="1" applyProtection="1">
      <alignment horizontal="center"/>
      <protection hidden="1"/>
    </xf>
    <xf numFmtId="164" fontId="29" fillId="0" borderId="1" xfId="0" applyFont="1" applyFill="1" applyBorder="1" applyAlignment="1" applyProtection="1">
      <alignment wrapText="1"/>
      <protection locked="0"/>
    </xf>
    <xf numFmtId="164" fontId="22" fillId="0" borderId="1" xfId="0" applyFont="1" applyFill="1" applyBorder="1" applyAlignment="1" applyProtection="1">
      <alignment horizontal="center" wrapText="1"/>
      <protection locked="0"/>
    </xf>
    <xf numFmtId="164" fontId="54" fillId="0" borderId="1" xfId="0" applyFont="1" applyFill="1" applyBorder="1" applyAlignment="1">
      <alignment horizontal="left" wrapText="1"/>
    </xf>
    <xf numFmtId="164" fontId="54" fillId="0" borderId="1" xfId="0" applyFont="1" applyFill="1" applyBorder="1" applyAlignment="1" applyProtection="1">
      <alignment horizontal="left" wrapText="1"/>
      <protection hidden="1"/>
    </xf>
    <xf numFmtId="164" fontId="41" fillId="0" borderId="9" xfId="0" applyFont="1" applyFill="1" applyBorder="1" applyAlignment="1">
      <alignment wrapText="1"/>
    </xf>
    <xf numFmtId="164" fontId="21" fillId="0" borderId="1" xfId="0" applyFont="1" applyFill="1" applyBorder="1" applyAlignment="1" applyProtection="1">
      <alignment horizontal="left" wrapText="1"/>
      <protection hidden="1"/>
    </xf>
    <xf numFmtId="164" fontId="33" fillId="2" borderId="1" xfId="0" applyNumberFormat="1" applyFont="1" applyFill="1" applyBorder="1" applyAlignment="1" applyProtection="1">
      <alignment horizontal="center"/>
      <protection hidden="1"/>
    </xf>
    <xf numFmtId="164" fontId="55" fillId="2" borderId="1" xfId="0" applyFont="1" applyFill="1" applyBorder="1" applyAlignment="1" applyProtection="1">
      <alignment horizontal="center" vertical="center" wrapText="1"/>
      <protection hidden="1"/>
    </xf>
    <xf numFmtId="164" fontId="22" fillId="2" borderId="1" xfId="0" applyFont="1" applyFill="1" applyBorder="1" applyAlignment="1" applyProtection="1">
      <alignment wrapText="1"/>
      <protection locked="0"/>
    </xf>
    <xf numFmtId="164" fontId="29" fillId="2" borderId="1" xfId="0" applyFont="1" applyFill="1" applyBorder="1" applyAlignment="1" applyProtection="1">
      <alignment wrapText="1"/>
      <protection locked="0"/>
    </xf>
    <xf numFmtId="164" fontId="21" fillId="2" borderId="1" xfId="0" applyFont="1" applyFill="1" applyBorder="1" applyAlignment="1" applyProtection="1">
      <alignment wrapText="1"/>
      <protection locked="0"/>
    </xf>
    <xf numFmtId="164" fontId="32" fillId="2" borderId="1" xfId="0" applyFont="1" applyFill="1" applyBorder="1" applyAlignment="1" applyProtection="1">
      <alignment wrapText="1"/>
      <protection locked="0"/>
    </xf>
    <xf numFmtId="164" fontId="48" fillId="2" borderId="1" xfId="0" applyFont="1" applyFill="1" applyBorder="1" applyAlignment="1" applyProtection="1">
      <alignment wrapText="1"/>
      <protection locked="0"/>
    </xf>
    <xf numFmtId="164" fontId="56" fillId="0" borderId="0" xfId="0" applyFont="1" applyFill="1" applyAlignment="1">
      <alignment/>
    </xf>
    <xf numFmtId="164" fontId="10" fillId="0" borderId="1" xfId="0" applyFont="1" applyFill="1" applyBorder="1" applyAlignment="1" applyProtection="1">
      <alignment horizontal="center" wrapText="1"/>
      <protection hidden="1"/>
    </xf>
    <xf numFmtId="164" fontId="6" fillId="0" borderId="1" xfId="0" applyFont="1" applyFill="1" applyBorder="1" applyAlignment="1" applyProtection="1">
      <alignment wrapText="1"/>
      <protection locked="0"/>
    </xf>
    <xf numFmtId="164" fontId="30" fillId="0" borderId="1" xfId="0" applyFont="1" applyFill="1" applyBorder="1" applyAlignment="1" applyProtection="1">
      <alignment wrapText="1"/>
      <protection locked="0"/>
    </xf>
    <xf numFmtId="164" fontId="33" fillId="0" borderId="1" xfId="0" applyFont="1" applyFill="1" applyBorder="1" applyAlignment="1" applyProtection="1">
      <alignment wrapText="1"/>
      <protection locked="0"/>
    </xf>
    <xf numFmtId="164" fontId="0" fillId="0" borderId="0" xfId="0" applyFont="1" applyFill="1" applyAlignment="1" applyProtection="1">
      <alignment wrapText="1"/>
      <protection hidden="1"/>
    </xf>
    <xf numFmtId="164" fontId="0" fillId="0" borderId="0" xfId="0" applyFont="1" applyFill="1" applyAlignment="1">
      <alignment wrapText="1"/>
    </xf>
    <xf numFmtId="164" fontId="0" fillId="0" borderId="0" xfId="0" applyFont="1" applyFill="1" applyAlignment="1">
      <alignment horizontal="center" wrapText="1"/>
    </xf>
    <xf numFmtId="164" fontId="0" fillId="0" borderId="0" xfId="0" applyAlignment="1">
      <alignment wrapText="1"/>
    </xf>
    <xf numFmtId="164" fontId="5" fillId="0" borderId="7" xfId="0" applyFont="1" applyFill="1" applyBorder="1" applyAlignment="1" applyProtection="1">
      <alignment horizontal="center" wrapText="1"/>
      <protection hidden="1"/>
    </xf>
    <xf numFmtId="164" fontId="0" fillId="0" borderId="0" xfId="0" applyFont="1" applyAlignment="1">
      <alignment horizontal="center" wrapText="1"/>
    </xf>
    <xf numFmtId="164" fontId="11" fillId="2" borderId="1" xfId="0" applyFont="1" applyFill="1" applyBorder="1" applyAlignment="1" applyProtection="1">
      <alignment horizontal="left" wrapText="1"/>
      <protection hidden="1"/>
    </xf>
    <xf numFmtId="164" fontId="10" fillId="2" borderId="1" xfId="0" applyFont="1" applyFill="1" applyBorder="1" applyAlignment="1" applyProtection="1">
      <alignment horizontal="center" wrapText="1"/>
      <protection hidden="1"/>
    </xf>
    <xf numFmtId="164" fontId="43" fillId="2" borderId="0" xfId="0" applyFont="1" applyFill="1" applyAlignment="1">
      <alignment/>
    </xf>
    <xf numFmtId="164" fontId="10" fillId="2" borderId="1" xfId="0" applyFont="1" applyFill="1" applyBorder="1" applyAlignment="1" applyProtection="1">
      <alignment horizontal="right" wrapText="1"/>
      <protection hidden="1"/>
    </xf>
    <xf numFmtId="164" fontId="57" fillId="2" borderId="1" xfId="0" applyFont="1" applyFill="1" applyBorder="1" applyAlignment="1">
      <alignment horizontal="center" wrapText="1"/>
    </xf>
    <xf numFmtId="164" fontId="21" fillId="2" borderId="1" xfId="0" applyFont="1" applyFill="1" applyBorder="1" applyAlignment="1">
      <alignment horizontal="center" wrapText="1"/>
    </xf>
    <xf numFmtId="164" fontId="58" fillId="2" borderId="1" xfId="0" applyFont="1" applyFill="1" applyBorder="1" applyAlignment="1" applyProtection="1">
      <alignment horizontal="center" wrapText="1"/>
      <protection hidden="1"/>
    </xf>
    <xf numFmtId="164" fontId="13" fillId="2" borderId="1" xfId="0" applyFont="1" applyFill="1" applyBorder="1" applyAlignment="1" applyProtection="1">
      <alignment horizontal="center" wrapText="1"/>
      <protection hidden="1"/>
    </xf>
    <xf numFmtId="164" fontId="10" fillId="2" borderId="1" xfId="0" applyFont="1" applyFill="1" applyBorder="1" applyAlignment="1" applyProtection="1">
      <alignment horizontal="left" wrapText="1"/>
      <protection locked="0"/>
    </xf>
    <xf numFmtId="164" fontId="11" fillId="2" borderId="1" xfId="0" applyFont="1" applyFill="1" applyBorder="1" applyAlignment="1" applyProtection="1">
      <alignment horizontal="left" wrapText="1"/>
      <protection locked="0"/>
    </xf>
    <xf numFmtId="164" fontId="21" fillId="2" borderId="1" xfId="0" applyFont="1" applyFill="1" applyBorder="1" applyAlignment="1" applyProtection="1">
      <alignment horizontal="center" wrapText="1"/>
      <protection hidden="1"/>
    </xf>
    <xf numFmtId="164" fontId="17" fillId="2" borderId="1" xfId="0" applyFont="1" applyFill="1" applyBorder="1" applyAlignment="1">
      <alignment horizontal="center" wrapText="1"/>
    </xf>
    <xf numFmtId="164" fontId="1" fillId="2" borderId="1" xfId="0" applyFont="1" applyFill="1" applyBorder="1" applyAlignment="1" applyProtection="1">
      <alignment horizontal="left" wrapText="1"/>
      <protection hidden="1"/>
    </xf>
    <xf numFmtId="164" fontId="59" fillId="0" borderId="1" xfId="0" applyFont="1" applyFill="1" applyBorder="1" applyAlignment="1">
      <alignment horizontal="center" wrapText="1"/>
    </xf>
    <xf numFmtId="164" fontId="59" fillId="0" borderId="1" xfId="0" applyFont="1" applyFill="1" applyBorder="1" applyAlignment="1">
      <alignment horizontal="left" wrapText="1"/>
    </xf>
    <xf numFmtId="164" fontId="43" fillId="0" borderId="1" xfId="0" applyNumberFormat="1" applyFont="1" applyFill="1" applyBorder="1" applyAlignment="1" applyProtection="1">
      <alignment horizontal="center" wrapText="1"/>
      <protection hidden="1"/>
    </xf>
    <xf numFmtId="164" fontId="23" fillId="0" borderId="1" xfId="0" applyFont="1" applyFill="1" applyBorder="1" applyAlignment="1" applyProtection="1">
      <alignment wrapText="1"/>
      <protection hidden="1"/>
    </xf>
    <xf numFmtId="164" fontId="43" fillId="0" borderId="1" xfId="0" applyFont="1" applyFill="1" applyBorder="1" applyAlignment="1" applyProtection="1">
      <alignment horizontal="center" wrapText="1"/>
      <protection hidden="1"/>
    </xf>
    <xf numFmtId="164" fontId="23" fillId="0" borderId="1" xfId="0" applyFont="1" applyFill="1" applyBorder="1" applyAlignment="1" applyProtection="1">
      <alignment horizontal="center" wrapText="1"/>
      <protection hidden="1"/>
    </xf>
    <xf numFmtId="164" fontId="41" fillId="0" borderId="1" xfId="0" applyFont="1" applyFill="1" applyBorder="1" applyAlignment="1" applyProtection="1">
      <alignment wrapText="1"/>
      <protection hidden="1"/>
    </xf>
    <xf numFmtId="164" fontId="0" fillId="0" borderId="1" xfId="0" applyFont="1" applyFill="1" applyBorder="1" applyAlignment="1" applyProtection="1">
      <alignment horizontal="left" wrapText="1"/>
      <protection hidden="1"/>
    </xf>
    <xf numFmtId="164" fontId="0" fillId="0" borderId="1" xfId="0" applyFont="1" applyFill="1" applyBorder="1" applyAlignment="1">
      <alignment wrapText="1"/>
    </xf>
    <xf numFmtId="164" fontId="22" fillId="0" borderId="1" xfId="0" applyFont="1" applyFill="1" applyBorder="1" applyAlignment="1">
      <alignment wrapText="1"/>
    </xf>
    <xf numFmtId="164" fontId="23" fillId="0" borderId="1" xfId="20" applyNumberFormat="1" applyFont="1" applyFill="1" applyBorder="1" applyAlignment="1" applyProtection="1">
      <alignment wrapText="1"/>
      <protection hidden="1"/>
    </xf>
    <xf numFmtId="164" fontId="43" fillId="0" borderId="1" xfId="20" applyNumberFormat="1" applyFont="1" applyFill="1" applyBorder="1" applyAlignment="1" applyProtection="1">
      <alignment horizontal="center" wrapText="1"/>
      <protection hidden="1"/>
    </xf>
    <xf numFmtId="164" fontId="9" fillId="0" borderId="1" xfId="0" applyFont="1" applyFill="1" applyBorder="1" applyAlignment="1" applyProtection="1">
      <alignment wrapText="1"/>
      <protection hidden="1"/>
    </xf>
    <xf numFmtId="164" fontId="20" fillId="0" borderId="1" xfId="0" applyFont="1" applyFill="1" applyBorder="1" applyAlignment="1" applyProtection="1">
      <alignment wrapText="1"/>
      <protection hidden="1"/>
    </xf>
    <xf numFmtId="164" fontId="21" fillId="0" borderId="1" xfId="0" applyFont="1" applyFill="1" applyBorder="1" applyAlignment="1">
      <alignment wrapText="1"/>
    </xf>
    <xf numFmtId="164" fontId="23" fillId="0" borderId="1" xfId="0" applyFont="1" applyFill="1" applyBorder="1" applyAlignment="1" applyProtection="1">
      <alignment wrapText="1"/>
      <protection locked="0"/>
    </xf>
    <xf numFmtId="164" fontId="60" fillId="0" borderId="1" xfId="0" applyFont="1" applyFill="1" applyBorder="1" applyAlignment="1" applyProtection="1">
      <alignment wrapText="1"/>
      <protection locked="0"/>
    </xf>
    <xf numFmtId="164" fontId="22" fillId="0" borderId="1" xfId="0" applyFont="1" applyBorder="1" applyAlignment="1">
      <alignment wrapText="1"/>
    </xf>
    <xf numFmtId="164" fontId="43" fillId="3" borderId="1" xfId="0" applyNumberFormat="1" applyFont="1" applyFill="1" applyBorder="1" applyAlignment="1" applyProtection="1">
      <alignment horizontal="center" wrapText="1"/>
      <protection hidden="1"/>
    </xf>
    <xf numFmtId="164" fontId="23" fillId="3" borderId="1" xfId="0" applyFont="1" applyFill="1" applyBorder="1" applyAlignment="1" applyProtection="1">
      <alignment wrapText="1"/>
      <protection hidden="1"/>
    </xf>
    <xf numFmtId="164" fontId="33" fillId="3" borderId="1" xfId="0" applyFont="1" applyFill="1" applyBorder="1" applyAlignment="1" applyProtection="1">
      <alignment horizontal="center" wrapText="1"/>
      <protection hidden="1"/>
    </xf>
    <xf numFmtId="164" fontId="23" fillId="3" borderId="1" xfId="0" applyFont="1" applyFill="1" applyBorder="1" applyAlignment="1" applyProtection="1">
      <alignment horizontal="center" wrapText="1"/>
      <protection hidden="1"/>
    </xf>
    <xf numFmtId="164" fontId="61" fillId="3" borderId="1" xfId="0" applyFont="1" applyFill="1" applyBorder="1" applyAlignment="1" applyProtection="1">
      <alignment wrapText="1"/>
      <protection locked="0"/>
    </xf>
    <xf numFmtId="164" fontId="20" fillId="3" borderId="1" xfId="0" applyFont="1" applyFill="1" applyBorder="1" applyAlignment="1" applyProtection="1">
      <alignment wrapText="1"/>
      <protection locked="0"/>
    </xf>
    <xf numFmtId="164" fontId="9" fillId="3" borderId="1" xfId="0" applyFont="1" applyFill="1" applyBorder="1" applyAlignment="1" applyProtection="1">
      <alignment wrapText="1"/>
      <protection locked="0"/>
    </xf>
    <xf numFmtId="164" fontId="11" fillId="0" borderId="1" xfId="0" applyFont="1" applyFill="1" applyBorder="1" applyAlignment="1" applyProtection="1">
      <alignment wrapText="1"/>
      <protection locked="0"/>
    </xf>
    <xf numFmtId="164" fontId="15" fillId="0" borderId="1" xfId="0" applyFont="1" applyFill="1" applyBorder="1" applyAlignment="1" applyProtection="1">
      <alignment horizontal="center" wrapText="1"/>
      <protection hidden="1"/>
    </xf>
    <xf numFmtId="164" fontId="2" fillId="0" borderId="1" xfId="0" applyFont="1" applyFill="1" applyBorder="1" applyAlignment="1" applyProtection="1">
      <alignment wrapText="1"/>
      <protection locked="0"/>
    </xf>
    <xf numFmtId="164" fontId="23" fillId="0" borderId="1" xfId="0" applyFont="1" applyFill="1" applyBorder="1" applyAlignment="1" applyProtection="1">
      <alignment wrapText="1"/>
      <protection locked="0"/>
    </xf>
    <xf numFmtId="164" fontId="0" fillId="0" borderId="1" xfId="0" applyFont="1" applyFill="1" applyBorder="1" applyAlignment="1" applyProtection="1">
      <alignment horizontal="center" wrapText="1"/>
      <protection hidden="1"/>
    </xf>
    <xf numFmtId="164" fontId="21" fillId="0" borderId="1" xfId="0" applyFont="1" applyFill="1" applyBorder="1" applyAlignment="1" applyProtection="1">
      <alignment wrapText="1"/>
      <protection hidden="1"/>
    </xf>
    <xf numFmtId="164" fontId="0" fillId="3" borderId="1" xfId="0" applyFont="1" applyFill="1" applyBorder="1" applyAlignment="1">
      <alignment wrapText="1"/>
    </xf>
    <xf numFmtId="164" fontId="23" fillId="0" borderId="1" xfId="0" applyFont="1" applyFill="1" applyBorder="1" applyAlignment="1">
      <alignment horizontal="left" wrapText="1"/>
    </xf>
    <xf numFmtId="164" fontId="11" fillId="0" borderId="1" xfId="0" applyNumberFormat="1" applyFont="1" applyFill="1" applyBorder="1" applyAlignment="1" applyProtection="1">
      <alignment horizontal="center" wrapText="1"/>
      <protection hidden="1"/>
    </xf>
    <xf numFmtId="164" fontId="10" fillId="0" borderId="1" xfId="0" applyFont="1" applyFill="1" applyBorder="1" applyAlignment="1" applyProtection="1">
      <alignment wrapText="1"/>
      <protection hidden="1"/>
    </xf>
    <xf numFmtId="164" fontId="41" fillId="0" borderId="0" xfId="0" applyFont="1" applyFill="1" applyBorder="1" applyAlignment="1">
      <alignment wrapText="1"/>
    </xf>
    <xf numFmtId="164" fontId="5" fillId="4" borderId="7" xfId="0" applyFont="1" applyFill="1" applyBorder="1" applyAlignment="1" applyProtection="1">
      <alignment horizontal="center" wrapText="1"/>
      <protection hidden="1"/>
    </xf>
    <xf numFmtId="164" fontId="25" fillId="0" borderId="10" xfId="0" applyFont="1" applyFill="1" applyBorder="1" applyAlignment="1" applyProtection="1">
      <alignment wrapText="1"/>
      <protection locked="0"/>
    </xf>
    <xf numFmtId="164" fontId="62" fillId="0" borderId="1" xfId="0" applyFont="1" applyFill="1" applyBorder="1" applyAlignment="1" applyProtection="1">
      <alignment wrapText="1"/>
      <protection locked="0"/>
    </xf>
    <xf numFmtId="164" fontId="25" fillId="0" borderId="1" xfId="0" applyFont="1" applyFill="1" applyBorder="1" applyAlignment="1" applyProtection="1">
      <alignment horizontal="center" wrapText="1"/>
      <protection locked="0"/>
    </xf>
    <xf numFmtId="164" fontId="43" fillId="0" borderId="1" xfId="0" applyFont="1" applyFill="1" applyBorder="1" applyAlignment="1">
      <alignment wrapText="1"/>
    </xf>
    <xf numFmtId="164" fontId="32" fillId="0" borderId="1" xfId="0" applyFont="1" applyFill="1" applyBorder="1" applyAlignment="1" applyProtection="1">
      <alignment wrapText="1"/>
      <protection locked="0"/>
    </xf>
    <xf numFmtId="164" fontId="56" fillId="0" borderId="1" xfId="0" applyFont="1" applyFill="1" applyBorder="1" applyAlignment="1">
      <alignment wrapText="1"/>
    </xf>
    <xf numFmtId="164" fontId="47" fillId="2" borderId="1" xfId="0" applyFont="1" applyFill="1" applyBorder="1" applyAlignment="1" applyProtection="1">
      <alignment horizontal="center" wrapText="1"/>
      <protection hidden="1"/>
    </xf>
    <xf numFmtId="164" fontId="33" fillId="0" borderId="1" xfId="0" applyNumberFormat="1" applyFont="1" applyFill="1" applyBorder="1" applyAlignment="1" applyProtection="1">
      <alignment horizontal="center" wrapText="1"/>
      <protection hidden="1"/>
    </xf>
    <xf numFmtId="164" fontId="23" fillId="0" borderId="1" xfId="0" applyFont="1" applyFill="1" applyBorder="1" applyAlignment="1" applyProtection="1">
      <alignment horizontal="left" wrapText="1"/>
      <protection hidden="1"/>
    </xf>
    <xf numFmtId="164" fontId="33" fillId="0" borderId="1" xfId="0" applyFont="1" applyFill="1" applyBorder="1" applyAlignment="1" applyProtection="1">
      <alignment horizontal="center" wrapText="1"/>
      <protection hidden="1"/>
    </xf>
    <xf numFmtId="164" fontId="60" fillId="0" borderId="1" xfId="0" applyFont="1" applyFill="1" applyBorder="1" applyAlignment="1" applyProtection="1">
      <alignment wrapText="1"/>
      <protection locked="0"/>
    </xf>
    <xf numFmtId="164" fontId="15" fillId="0" borderId="1" xfId="0" applyNumberFormat="1" applyFont="1" applyFill="1" applyBorder="1" applyAlignment="1" applyProtection="1">
      <alignment horizontal="center" wrapText="1"/>
      <protection hidden="1"/>
    </xf>
    <xf numFmtId="164" fontId="2" fillId="0" borderId="1" xfId="0" applyFont="1" applyFill="1" applyBorder="1" applyAlignment="1" applyProtection="1">
      <alignment horizontal="center" wrapText="1"/>
      <protection hidden="1"/>
    </xf>
    <xf numFmtId="164" fontId="9" fillId="0" borderId="1" xfId="0" applyFont="1" applyFill="1" applyBorder="1" applyAlignment="1" applyProtection="1">
      <alignment horizontal="left" wrapText="1"/>
      <protection hidden="1"/>
    </xf>
    <xf numFmtId="164" fontId="33" fillId="0" borderId="3" xfId="0" applyNumberFormat="1" applyFont="1" applyFill="1" applyBorder="1" applyAlignment="1" applyProtection="1">
      <alignment horizontal="center" wrapText="1"/>
      <protection hidden="1"/>
    </xf>
    <xf numFmtId="164" fontId="23" fillId="0" borderId="3" xfId="0" applyFont="1" applyFill="1" applyBorder="1" applyAlignment="1" applyProtection="1">
      <alignment wrapText="1"/>
      <protection hidden="1"/>
    </xf>
    <xf numFmtId="164" fontId="33" fillId="0" borderId="3" xfId="0" applyFont="1" applyFill="1" applyBorder="1" applyAlignment="1" applyProtection="1">
      <alignment horizontal="center" wrapText="1"/>
      <protection hidden="1"/>
    </xf>
    <xf numFmtId="164" fontId="32" fillId="0" borderId="3" xfId="0" applyFont="1" applyFill="1" applyBorder="1" applyAlignment="1" applyProtection="1">
      <alignment horizontal="center" wrapText="1"/>
      <protection hidden="1"/>
    </xf>
    <xf numFmtId="164" fontId="63" fillId="0" borderId="1" xfId="0" applyFont="1" applyFill="1" applyBorder="1" applyAlignment="1" applyProtection="1">
      <alignment wrapText="1"/>
      <protection hidden="1"/>
    </xf>
    <xf numFmtId="164" fontId="6" fillId="0" borderId="1" xfId="0" applyFont="1" applyBorder="1" applyAlignment="1">
      <alignment wrapText="1"/>
    </xf>
    <xf numFmtId="164" fontId="23" fillId="0" borderId="0" xfId="0" applyFont="1" applyFill="1" applyAlignment="1" applyProtection="1">
      <alignment/>
      <protection hidden="1"/>
    </xf>
    <xf numFmtId="164" fontId="23" fillId="0" borderId="0" xfId="0" applyFont="1" applyFill="1" applyAlignment="1" applyProtection="1">
      <alignment wrapText="1"/>
      <protection hidden="1"/>
    </xf>
    <xf numFmtId="164" fontId="32" fillId="0" borderId="0" xfId="0" applyFont="1" applyFill="1" applyAlignment="1" applyProtection="1">
      <alignment/>
      <protection hidden="1"/>
    </xf>
    <xf numFmtId="164" fontId="32" fillId="0" borderId="0" xfId="0" applyFont="1" applyFill="1" applyAlignment="1">
      <alignment wrapText="1"/>
    </xf>
    <xf numFmtId="164" fontId="23" fillId="0" borderId="0" xfId="0" applyFont="1" applyFill="1" applyAlignment="1">
      <alignment/>
    </xf>
    <xf numFmtId="164" fontId="23" fillId="0" borderId="0" xfId="0" applyFont="1" applyFill="1" applyAlignment="1">
      <alignment horizontal="center"/>
    </xf>
    <xf numFmtId="164" fontId="32" fillId="0" borderId="0" xfId="0" applyFont="1" applyFill="1" applyAlignment="1">
      <alignment horizontal="center" wrapText="1"/>
    </xf>
    <xf numFmtId="164" fontId="23" fillId="0" borderId="0" xfId="0" applyFont="1" applyFill="1" applyAlignment="1">
      <alignment horizontal="left"/>
    </xf>
    <xf numFmtId="164" fontId="51" fillId="0" borderId="7" xfId="0" applyFont="1" applyFill="1" applyBorder="1" applyAlignment="1" applyProtection="1">
      <alignment horizontal="center" wrapText="1"/>
      <protection hidden="1"/>
    </xf>
    <xf numFmtId="164" fontId="64" fillId="0" borderId="0" xfId="0" applyFont="1" applyBorder="1" applyAlignment="1">
      <alignment horizontal="center"/>
    </xf>
    <xf numFmtId="164" fontId="23" fillId="0" borderId="0" xfId="0" applyFont="1" applyAlignment="1">
      <alignment wrapText="1"/>
    </xf>
    <xf numFmtId="164" fontId="23" fillId="0" borderId="0" xfId="0" applyFont="1" applyAlignment="1">
      <alignment/>
    </xf>
    <xf numFmtId="164" fontId="65" fillId="2" borderId="1" xfId="0" applyFont="1" applyFill="1" applyBorder="1" applyAlignment="1" applyProtection="1">
      <alignment horizontal="center" wrapText="1"/>
      <protection hidden="1"/>
    </xf>
    <xf numFmtId="164" fontId="13" fillId="2" borderId="1" xfId="0" applyFont="1" applyFill="1" applyBorder="1" applyAlignment="1" applyProtection="1">
      <alignment horizontal="left" wrapText="1"/>
      <protection hidden="1"/>
    </xf>
    <xf numFmtId="164" fontId="43" fillId="2" borderId="1" xfId="0" applyFont="1" applyFill="1" applyBorder="1" applyAlignment="1">
      <alignment horizontal="left"/>
    </xf>
    <xf numFmtId="164" fontId="10" fillId="2" borderId="1" xfId="0" applyFont="1" applyFill="1" applyBorder="1" applyAlignment="1">
      <alignment horizontal="center" wrapText="1"/>
    </xf>
    <xf numFmtId="164" fontId="11" fillId="2" borderId="1" xfId="0" applyFont="1" applyFill="1" applyBorder="1" applyAlignment="1">
      <alignment horizontal="left" wrapText="1"/>
    </xf>
    <xf numFmtId="164" fontId="23" fillId="2" borderId="1" xfId="0" applyFont="1" applyFill="1" applyBorder="1" applyAlignment="1">
      <alignment wrapText="1"/>
    </xf>
    <xf numFmtId="164" fontId="23" fillId="2" borderId="1" xfId="0" applyFont="1" applyFill="1" applyBorder="1" applyAlignment="1">
      <alignment/>
    </xf>
    <xf numFmtId="164" fontId="66" fillId="2" borderId="1" xfId="0" applyFont="1" applyFill="1" applyBorder="1" applyAlignment="1" applyProtection="1">
      <alignment horizontal="left" wrapText="1"/>
      <protection hidden="1"/>
    </xf>
    <xf numFmtId="164" fontId="11" fillId="2" borderId="1" xfId="0" applyFont="1" applyFill="1" applyBorder="1" applyAlignment="1" applyProtection="1">
      <alignment horizontal="left" wrapText="1"/>
      <protection locked="0"/>
    </xf>
    <xf numFmtId="164" fontId="21" fillId="2" borderId="1" xfId="0" applyFont="1" applyFill="1" applyBorder="1" applyAlignment="1" applyProtection="1">
      <alignment horizontal="right" wrapText="1"/>
      <protection hidden="1"/>
    </xf>
    <xf numFmtId="164" fontId="45" fillId="2" borderId="1" xfId="0" applyFont="1" applyFill="1" applyBorder="1" applyAlignment="1" applyProtection="1">
      <alignment horizontal="center" wrapText="1"/>
      <protection hidden="1"/>
    </xf>
    <xf numFmtId="164" fontId="46" fillId="2" borderId="1" xfId="0" applyFont="1" applyFill="1" applyBorder="1" applyAlignment="1" applyProtection="1">
      <alignment horizontal="center" wrapText="1"/>
      <protection hidden="1"/>
    </xf>
    <xf numFmtId="164" fontId="33" fillId="2" borderId="1" xfId="0" applyFont="1" applyFill="1" applyBorder="1" applyAlignment="1" applyProtection="1">
      <alignment wrapText="1"/>
      <protection hidden="1"/>
    </xf>
    <xf numFmtId="164" fontId="47" fillId="2" borderId="1" xfId="0" applyFont="1" applyFill="1" applyBorder="1" applyAlignment="1" applyProtection="1">
      <alignment wrapText="1"/>
      <protection hidden="1"/>
    </xf>
    <xf numFmtId="164" fontId="45" fillId="2" borderId="1" xfId="0" applyFont="1" applyFill="1" applyBorder="1" applyAlignment="1" applyProtection="1">
      <alignment wrapText="1"/>
      <protection hidden="1"/>
    </xf>
    <xf numFmtId="164" fontId="32" fillId="0" borderId="1" xfId="0" applyFont="1" applyFill="1" applyBorder="1" applyAlignment="1" applyProtection="1">
      <alignment wrapText="1"/>
      <protection hidden="1"/>
    </xf>
    <xf numFmtId="164" fontId="32" fillId="0" borderId="1" xfId="0" applyFont="1" applyFill="1" applyBorder="1" applyAlignment="1">
      <alignment horizontal="center" wrapText="1"/>
    </xf>
    <xf numFmtId="164" fontId="43" fillId="0" borderId="1" xfId="0" applyNumberFormat="1" applyFont="1" applyFill="1" applyBorder="1" applyAlignment="1" applyProtection="1">
      <alignment horizontal="center" wrapText="1"/>
      <protection hidden="1"/>
    </xf>
    <xf numFmtId="164" fontId="45" fillId="0" borderId="1" xfId="0" applyFont="1" applyFill="1" applyBorder="1" applyAlignment="1" applyProtection="1">
      <alignment horizontal="center" wrapText="1"/>
      <protection hidden="1"/>
    </xf>
    <xf numFmtId="164" fontId="32" fillId="0" borderId="1" xfId="0" applyFont="1" applyFill="1" applyBorder="1" applyAlignment="1" applyProtection="1">
      <alignment horizontal="center" wrapText="1"/>
      <protection hidden="1"/>
    </xf>
    <xf numFmtId="165" fontId="21" fillId="0" borderId="1" xfId="0" applyNumberFormat="1" applyFont="1" applyFill="1" applyBorder="1" applyAlignment="1" applyProtection="1">
      <alignment horizontal="left" wrapText="1"/>
      <protection locked="0"/>
    </xf>
    <xf numFmtId="164" fontId="22" fillId="0" borderId="9" xfId="0" applyFont="1" applyFill="1" applyBorder="1" applyAlignment="1" applyProtection="1">
      <alignment horizontal="left" wrapText="1"/>
      <protection locked="0"/>
    </xf>
    <xf numFmtId="164" fontId="17" fillId="0" borderId="1" xfId="0" applyFont="1" applyFill="1" applyBorder="1" applyAlignment="1" applyProtection="1">
      <alignment horizontal="center" wrapText="1"/>
      <protection hidden="1"/>
    </xf>
    <xf numFmtId="164" fontId="17" fillId="5" borderId="1" xfId="0" applyFont="1" applyFill="1" applyBorder="1" applyAlignment="1" applyProtection="1">
      <alignment horizontal="center" wrapText="1"/>
      <protection hidden="1"/>
    </xf>
    <xf numFmtId="164" fontId="20" fillId="0" borderId="1" xfId="0" applyFont="1" applyFill="1" applyBorder="1" applyAlignment="1">
      <alignment wrapText="1"/>
    </xf>
    <xf numFmtId="164" fontId="43" fillId="2" borderId="1" xfId="0" applyNumberFormat="1" applyFont="1" applyFill="1" applyBorder="1" applyAlignment="1" applyProtection="1">
      <alignment horizontal="center" wrapText="1"/>
      <protection hidden="1"/>
    </xf>
    <xf numFmtId="164" fontId="23" fillId="2" borderId="1" xfId="0" applyFont="1" applyFill="1" applyBorder="1" applyAlignment="1" applyProtection="1">
      <alignment wrapText="1"/>
      <protection locked="0"/>
    </xf>
    <xf numFmtId="164" fontId="15" fillId="2" borderId="1" xfId="0" applyFont="1" applyFill="1" applyBorder="1" applyAlignment="1" applyProtection="1">
      <alignment horizontal="right" wrapText="1"/>
      <protection hidden="1"/>
    </xf>
    <xf numFmtId="164" fontId="22" fillId="2" borderId="1" xfId="0" applyFont="1" applyFill="1" applyBorder="1" applyAlignment="1" applyProtection="1">
      <alignment horizontal="left" wrapText="1"/>
      <protection locked="0"/>
    </xf>
    <xf numFmtId="164" fontId="17" fillId="2" borderId="1" xfId="0" applyFont="1" applyFill="1" applyBorder="1" applyAlignment="1" applyProtection="1">
      <alignment horizontal="left" wrapText="1"/>
      <protection locked="0"/>
    </xf>
    <xf numFmtId="164" fontId="23" fillId="0" borderId="0" xfId="0" applyFont="1" applyAlignment="1">
      <alignment horizontal="center"/>
    </xf>
    <xf numFmtId="164" fontId="22" fillId="0" borderId="0" xfId="0" applyFont="1" applyFill="1" applyBorder="1" applyAlignment="1" applyProtection="1">
      <alignment horizontal="center" wrapText="1"/>
      <protection hidden="1"/>
    </xf>
    <xf numFmtId="164" fontId="22" fillId="0" borderId="0" xfId="0" applyFont="1" applyFill="1" applyBorder="1" applyAlignment="1" applyProtection="1">
      <alignment horizontal="left" wrapText="1"/>
      <protection hidden="1"/>
    </xf>
    <xf numFmtId="164" fontId="43" fillId="0" borderId="1" xfId="0" applyNumberFormat="1" applyFont="1" applyFill="1" applyBorder="1" applyAlignment="1" applyProtection="1">
      <alignment horizontal="center"/>
      <protection hidden="1"/>
    </xf>
    <xf numFmtId="164" fontId="33" fillId="0" borderId="1" xfId="0" applyFont="1" applyFill="1" applyBorder="1" applyAlignment="1" applyProtection="1">
      <alignment horizontal="center" wrapText="1"/>
      <protection hidden="1"/>
    </xf>
    <xf numFmtId="164" fontId="57" fillId="0" borderId="1" xfId="0" applyFont="1" applyFill="1" applyBorder="1" applyAlignment="1" applyProtection="1">
      <alignment wrapText="1"/>
      <protection locked="0"/>
    </xf>
    <xf numFmtId="164" fontId="21" fillId="0" borderId="1" xfId="0" applyFont="1" applyFill="1" applyBorder="1" applyAlignment="1">
      <alignment/>
    </xf>
    <xf numFmtId="164" fontId="32" fillId="0" borderId="1" xfId="0" applyFont="1" applyFill="1" applyBorder="1" applyAlignment="1">
      <alignment wrapText="1"/>
    </xf>
    <xf numFmtId="164" fontId="11" fillId="0" borderId="1" xfId="0" applyFont="1" applyFill="1" applyBorder="1" applyAlignment="1" applyProtection="1">
      <alignment horizontal="center" wrapText="1"/>
      <protection hidden="1"/>
    </xf>
    <xf numFmtId="164" fontId="11" fillId="0" borderId="1" xfId="0" applyFont="1" applyFill="1" applyBorder="1" applyAlignment="1" applyProtection="1">
      <alignment horizontal="left" wrapText="1"/>
      <protection hidden="1"/>
    </xf>
    <xf numFmtId="164" fontId="2" fillId="0" borderId="1" xfId="0" applyFont="1" applyFill="1" applyBorder="1" applyAlignment="1" applyProtection="1">
      <alignment horizontal="left" wrapText="1"/>
      <protection hidden="1"/>
    </xf>
    <xf numFmtId="164" fontId="11" fillId="0" borderId="1" xfId="0" applyFont="1" applyFill="1" applyBorder="1" applyAlignment="1" applyProtection="1">
      <alignment horizontal="left" wrapText="1"/>
      <protection locked="0"/>
    </xf>
    <xf numFmtId="164" fontId="10" fillId="2" borderId="1" xfId="0" applyFont="1" applyFill="1" applyBorder="1" applyAlignment="1" applyProtection="1">
      <alignment wrapText="1"/>
      <protection hidden="1"/>
    </xf>
    <xf numFmtId="164" fontId="10" fillId="2" borderId="1" xfId="0" applyFont="1" applyFill="1" applyBorder="1" applyAlignment="1" applyProtection="1">
      <alignment horizontal="center"/>
      <protection hidden="1"/>
    </xf>
    <xf numFmtId="164" fontId="6" fillId="2" borderId="1" xfId="0" applyFont="1" applyFill="1" applyBorder="1" applyAlignment="1">
      <alignment/>
    </xf>
    <xf numFmtId="164" fontId="1" fillId="2" borderId="1" xfId="0" applyFont="1" applyFill="1" applyBorder="1" applyAlignment="1" applyProtection="1">
      <alignment wrapText="1"/>
      <protection hidden="1"/>
    </xf>
    <xf numFmtId="164" fontId="6" fillId="2" borderId="1" xfId="0" applyFont="1" applyFill="1" applyBorder="1" applyAlignment="1" applyProtection="1">
      <alignment horizontal="left" wrapText="1"/>
      <protection hidden="1"/>
    </xf>
    <xf numFmtId="164" fontId="61" fillId="0" borderId="1" xfId="0" applyFont="1" applyBorder="1" applyAlignment="1">
      <alignment/>
    </xf>
    <xf numFmtId="164" fontId="32" fillId="0" borderId="0" xfId="0" applyFont="1" applyAlignment="1">
      <alignment wrapText="1"/>
    </xf>
    <xf numFmtId="164" fontId="32" fillId="0" borderId="0" xfId="0" applyFont="1" applyAlignment="1">
      <alignment horizontal="center" wrapText="1"/>
    </xf>
    <xf numFmtId="164" fontId="43" fillId="0" borderId="1" xfId="0" applyFont="1" applyFill="1" applyBorder="1" applyAlignment="1" applyProtection="1">
      <alignment horizontal="center" wrapText="1"/>
      <protection hidden="1"/>
    </xf>
    <xf numFmtId="165" fontId="21" fillId="0" borderId="1" xfId="0" applyNumberFormat="1" applyFont="1" applyFill="1" applyBorder="1" applyAlignment="1">
      <alignment horizontal="left" wrapText="1"/>
    </xf>
    <xf numFmtId="164" fontId="21" fillId="0" borderId="1" xfId="0" applyFont="1" applyFill="1" applyBorder="1" applyAlignment="1">
      <alignment horizontal="left" wrapText="1"/>
    </xf>
    <xf numFmtId="164" fontId="21" fillId="0" borderId="1" xfId="0" applyFont="1" applyFill="1" applyBorder="1" applyAlignment="1" applyProtection="1">
      <alignment/>
      <protection locked="0"/>
    </xf>
    <xf numFmtId="164" fontId="43" fillId="2" borderId="1" xfId="0" applyFont="1" applyFill="1" applyBorder="1" applyAlignment="1" applyProtection="1">
      <alignment wrapText="1"/>
      <protection hidden="1"/>
    </xf>
    <xf numFmtId="164" fontId="43" fillId="2" borderId="1" xfId="0" applyFont="1" applyFill="1" applyBorder="1" applyAlignment="1" applyProtection="1">
      <alignment horizontal="center"/>
      <protection hidden="1"/>
    </xf>
    <xf numFmtId="164" fontId="23" fillId="2" borderId="1" xfId="0" applyFont="1" applyFill="1" applyBorder="1" applyAlignment="1" applyProtection="1">
      <alignment wrapText="1"/>
      <protection hidden="1"/>
    </xf>
    <xf numFmtId="164" fontId="58" fillId="2" borderId="1" xfId="0" applyFont="1" applyFill="1" applyBorder="1" applyAlignment="1" applyProtection="1">
      <alignment horizontal="left" wrapText="1"/>
      <protection hidden="1"/>
    </xf>
    <xf numFmtId="164" fontId="22" fillId="2" borderId="1" xfId="0" applyFont="1" applyFill="1" applyBorder="1" applyAlignment="1" applyProtection="1">
      <alignment wrapText="1"/>
      <protection hidden="1"/>
    </xf>
    <xf numFmtId="164" fontId="11" fillId="2" borderId="1" xfId="0" applyFont="1" applyFill="1" applyBorder="1" applyAlignment="1" applyProtection="1">
      <alignment horizontal="center" wrapText="1"/>
      <protection hidden="1"/>
    </xf>
    <xf numFmtId="164" fontId="22" fillId="0" borderId="1" xfId="0" applyFont="1" applyFill="1" applyBorder="1" applyAlignment="1" applyProtection="1">
      <alignment horizontal="left" wrapText="1"/>
      <protection hidden="1"/>
    </xf>
    <xf numFmtId="164" fontId="64" fillId="0" borderId="0" xfId="0" applyFont="1" applyFill="1" applyBorder="1" applyAlignment="1" applyProtection="1">
      <alignment horizontal="center"/>
      <protection hidden="1"/>
    </xf>
    <xf numFmtId="164" fontId="32" fillId="0" borderId="1" xfId="0" applyFont="1" applyBorder="1" applyAlignment="1">
      <alignment wrapText="1"/>
    </xf>
    <xf numFmtId="164" fontId="9" fillId="0" borderId="1" xfId="0" applyFont="1" applyFill="1" applyBorder="1" applyAlignment="1">
      <alignment/>
    </xf>
    <xf numFmtId="164" fontId="67" fillId="0" borderId="1" xfId="0" applyFont="1" applyFill="1" applyBorder="1" applyAlignment="1" applyProtection="1">
      <alignment wrapText="1"/>
      <protection locked="0"/>
    </xf>
    <xf numFmtId="164" fontId="22" fillId="2" borderId="1" xfId="0" applyFont="1" applyFill="1" applyBorder="1" applyAlignment="1" applyProtection="1">
      <alignment horizontal="center" wrapText="1"/>
      <protection hidden="1"/>
    </xf>
    <xf numFmtId="164" fontId="17" fillId="2" borderId="1" xfId="0" applyFont="1" applyFill="1" applyBorder="1" applyAlignment="1" applyProtection="1">
      <alignment wrapText="1"/>
      <protection hidden="1"/>
    </xf>
    <xf numFmtId="164" fontId="65" fillId="2" borderId="1" xfId="0" applyFont="1" applyFill="1" applyBorder="1" applyAlignment="1">
      <alignment horizontal="center"/>
    </xf>
    <xf numFmtId="164" fontId="68" fillId="2" borderId="1" xfId="0" applyFont="1" applyFill="1" applyBorder="1" applyAlignment="1">
      <alignment horizontal="center"/>
    </xf>
    <xf numFmtId="164" fontId="9" fillId="2" borderId="1" xfId="0" applyFont="1" applyFill="1" applyBorder="1" applyAlignment="1">
      <alignment/>
    </xf>
    <xf numFmtId="164" fontId="69" fillId="2" borderId="1" xfId="0" applyFont="1" applyFill="1" applyBorder="1" applyAlignment="1" applyProtection="1">
      <alignment horizontal="left" wrapText="1"/>
      <protection hidden="1"/>
    </xf>
    <xf numFmtId="164" fontId="6" fillId="2" borderId="1" xfId="0" applyFont="1" applyFill="1" applyBorder="1" applyAlignment="1">
      <alignment horizontal="center" wrapText="1"/>
    </xf>
    <xf numFmtId="164" fontId="38" fillId="2" borderId="1" xfId="0" applyFont="1" applyFill="1" applyBorder="1" applyAlignment="1">
      <alignment horizontal="center" wrapText="1"/>
    </xf>
    <xf numFmtId="164" fontId="38" fillId="2" borderId="1" xfId="0" applyFont="1" applyFill="1" applyBorder="1" applyAlignment="1">
      <alignment horizontal="center"/>
    </xf>
    <xf numFmtId="164" fontId="23" fillId="0" borderId="1" xfId="0" applyFont="1" applyBorder="1" applyAlignment="1">
      <alignment wrapText="1"/>
    </xf>
    <xf numFmtId="164" fontId="23" fillId="0" borderId="1" xfId="0" applyFont="1" applyBorder="1" applyAlignment="1">
      <alignment horizontal="left"/>
    </xf>
    <xf numFmtId="164" fontId="23" fillId="0" borderId="1" xfId="0" applyFont="1" applyBorder="1" applyAlignment="1">
      <alignment horizontal="center"/>
    </xf>
    <xf numFmtId="164" fontId="21" fillId="0" borderId="1" xfId="0" applyFont="1" applyBorder="1" applyAlignment="1">
      <alignment/>
    </xf>
    <xf numFmtId="164" fontId="22" fillId="0" borderId="0" xfId="0" applyFont="1" applyAlignment="1">
      <alignment wrapText="1"/>
    </xf>
    <xf numFmtId="164" fontId="61" fillId="0" borderId="1" xfId="0" applyFont="1" applyFill="1" applyBorder="1" applyAlignment="1" applyProtection="1">
      <alignment horizontal="left" wrapText="1"/>
      <protection locked="0"/>
    </xf>
    <xf numFmtId="164" fontId="9" fillId="3" borderId="1" xfId="0" applyFont="1" applyFill="1" applyBorder="1" applyAlignment="1">
      <alignment/>
    </xf>
    <xf numFmtId="164" fontId="33" fillId="0" borderId="1" xfId="0" applyFont="1" applyFill="1" applyBorder="1" applyAlignment="1" applyProtection="1">
      <alignment horizontal="center"/>
      <protection hidden="1"/>
    </xf>
    <xf numFmtId="164" fontId="21" fillId="0" borderId="1" xfId="0" applyFont="1" applyFill="1" applyBorder="1" applyAlignment="1" applyProtection="1">
      <alignment horizontal="center"/>
      <protection hidden="1"/>
    </xf>
    <xf numFmtId="166" fontId="23" fillId="0" borderId="1" xfId="0" applyNumberFormat="1" applyFont="1" applyFill="1" applyBorder="1" applyAlignment="1" applyProtection="1">
      <alignment wrapText="1"/>
      <protection hidden="1"/>
    </xf>
    <xf numFmtId="164" fontId="36" fillId="0" borderId="1" xfId="0" applyFont="1" applyFill="1" applyBorder="1" applyAlignment="1" applyProtection="1">
      <alignment horizontal="left" vertical="center"/>
      <protection locked="0"/>
    </xf>
    <xf numFmtId="164" fontId="23" fillId="0" borderId="1" xfId="0" applyFont="1" applyFill="1" applyBorder="1" applyAlignment="1" applyProtection="1">
      <alignment vertical="center" wrapText="1"/>
      <protection hidden="1"/>
    </xf>
    <xf numFmtId="164" fontId="2" fillId="2" borderId="1" xfId="0" applyFont="1" applyFill="1" applyBorder="1" applyAlignment="1" applyProtection="1">
      <alignment horizontal="center" wrapText="1"/>
      <protection hidden="1"/>
    </xf>
    <xf numFmtId="164" fontId="9" fillId="2" borderId="1" xfId="0" applyFont="1" applyFill="1" applyBorder="1" applyAlignment="1" applyProtection="1">
      <alignment horizontal="center" wrapText="1"/>
      <protection hidden="1"/>
    </xf>
    <xf numFmtId="164" fontId="61" fillId="2" borderId="1" xfId="0" applyFont="1" applyFill="1" applyBorder="1" applyAlignment="1" applyProtection="1">
      <alignment horizontal="center" wrapText="1"/>
      <protection hidden="1"/>
    </xf>
    <xf numFmtId="164" fontId="7" fillId="4" borderId="7" xfId="0" applyFont="1" applyFill="1" applyBorder="1" applyAlignment="1" applyProtection="1">
      <alignment horizontal="center" wrapText="1"/>
      <protection hidden="1"/>
    </xf>
    <xf numFmtId="164" fontId="23" fillId="0" borderId="1" xfId="0" applyFont="1" applyFill="1" applyBorder="1" applyAlignment="1" applyProtection="1">
      <alignment horizontal="left" wrapText="1"/>
      <protection hidden="1"/>
    </xf>
    <xf numFmtId="164" fontId="20" fillId="3" borderId="1" xfId="0" applyFont="1" applyFill="1" applyBorder="1" applyAlignment="1" applyProtection="1">
      <alignment wrapText="1"/>
      <protection locked="0"/>
    </xf>
    <xf numFmtId="164" fontId="20" fillId="0" borderId="1" xfId="0" applyFont="1" applyBorder="1" applyAlignment="1">
      <alignment wrapText="1"/>
    </xf>
    <xf numFmtId="164" fontId="9" fillId="0" borderId="1" xfId="0" applyFont="1" applyBorder="1" applyAlignment="1">
      <alignment wrapText="1"/>
    </xf>
    <xf numFmtId="164" fontId="9" fillId="0" borderId="1" xfId="0" applyFont="1" applyBorder="1" applyAlignment="1">
      <alignment/>
    </xf>
    <xf numFmtId="164" fontId="9" fillId="0" borderId="1" xfId="0" applyFont="1" applyFill="1" applyBorder="1" applyAlignment="1" applyProtection="1">
      <alignment wrapText="1"/>
      <protection hidden="1"/>
    </xf>
    <xf numFmtId="164" fontId="69" fillId="0" borderId="1" xfId="0" applyFont="1" applyFill="1" applyBorder="1" applyAlignment="1" applyProtection="1">
      <alignment wrapText="1"/>
      <protection hidden="1"/>
    </xf>
    <xf numFmtId="164" fontId="70" fillId="0" borderId="1" xfId="0" applyFont="1" applyFill="1" applyBorder="1" applyAlignment="1" applyProtection="1">
      <alignment wrapText="1"/>
      <protection hidden="1"/>
    </xf>
    <xf numFmtId="164" fontId="20" fillId="0" borderId="1" xfId="0" applyFont="1" applyFill="1" applyBorder="1" applyAlignment="1" applyProtection="1">
      <alignment wrapText="1"/>
      <protection hidden="1"/>
    </xf>
    <xf numFmtId="164" fontId="61" fillId="0" borderId="1" xfId="0" applyFont="1" applyFill="1" applyBorder="1" applyAlignment="1" applyProtection="1">
      <alignment wrapText="1"/>
      <protection hidden="1"/>
    </xf>
    <xf numFmtId="164" fontId="20" fillId="0" borderId="1" xfId="0" applyFont="1" applyBorder="1" applyAlignment="1">
      <alignment/>
    </xf>
    <xf numFmtId="164" fontId="61" fillId="0" borderId="1" xfId="0" applyFont="1" applyFill="1" applyBorder="1" applyAlignment="1" applyProtection="1">
      <alignment horizontal="left" wrapText="1"/>
      <protection hidden="1"/>
    </xf>
    <xf numFmtId="164" fontId="67" fillId="3" borderId="1" xfId="0" applyFont="1" applyFill="1" applyBorder="1" applyAlignment="1" applyProtection="1">
      <alignment wrapText="1"/>
      <protection hidden="1"/>
    </xf>
    <xf numFmtId="164" fontId="21" fillId="0" borderId="1" xfId="0" applyFont="1" applyFill="1" applyBorder="1" applyAlignment="1" applyProtection="1">
      <alignment horizontal="center" wrapText="1"/>
      <protection hidden="1"/>
    </xf>
    <xf numFmtId="164" fontId="23" fillId="0" borderId="1" xfId="0" applyFont="1" applyBorder="1" applyAlignment="1">
      <alignment horizontal="justify"/>
    </xf>
    <xf numFmtId="164" fontId="43" fillId="2" borderId="1" xfId="0" applyNumberFormat="1" applyFont="1" applyFill="1" applyBorder="1" applyAlignment="1" applyProtection="1">
      <alignment horizontal="center"/>
      <protection hidden="1"/>
    </xf>
    <xf numFmtId="164" fontId="1" fillId="2" borderId="1" xfId="0" applyFont="1" applyFill="1" applyBorder="1" applyAlignment="1">
      <alignment/>
    </xf>
    <xf numFmtId="164" fontId="10" fillId="2" borderId="1" xfId="0" applyFont="1" applyFill="1" applyBorder="1" applyAlignment="1">
      <alignment/>
    </xf>
    <xf numFmtId="164" fontId="32" fillId="2" borderId="1" xfId="0" applyFont="1" applyFill="1" applyBorder="1" applyAlignment="1" applyProtection="1">
      <alignment horizontal="left" wrapText="1"/>
      <protection locked="0"/>
    </xf>
    <xf numFmtId="164" fontId="9" fillId="2" borderId="1" xfId="0" applyFont="1" applyFill="1" applyBorder="1" applyAlignment="1" applyProtection="1">
      <alignment wrapText="1"/>
      <protection hidden="1"/>
    </xf>
    <xf numFmtId="164" fontId="23" fillId="0" borderId="1" xfId="0" applyFont="1" applyBorder="1" applyAlignment="1">
      <alignment/>
    </xf>
    <xf numFmtId="164" fontId="43" fillId="0" borderId="0" xfId="0" applyFont="1" applyFill="1" applyAlignment="1" applyProtection="1">
      <alignment horizontal="center"/>
      <protection hidden="1"/>
    </xf>
    <xf numFmtId="164" fontId="32" fillId="0" borderId="0" xfId="0" applyFont="1" applyFill="1" applyAlignment="1" applyProtection="1">
      <alignment wrapText="1"/>
      <protection hidden="1"/>
    </xf>
    <xf numFmtId="164" fontId="33" fillId="0" borderId="0" xfId="0" applyFont="1" applyFill="1" applyAlignment="1" applyProtection="1">
      <alignment horizontal="center" wrapText="1"/>
      <protection hidden="1"/>
    </xf>
    <xf numFmtId="164" fontId="32" fillId="0" borderId="0" xfId="0" applyFont="1" applyFill="1" applyAlignment="1" applyProtection="1">
      <alignment horizontal="center" wrapText="1"/>
      <protection hidden="1"/>
    </xf>
    <xf numFmtId="164" fontId="32" fillId="0" borderId="0" xfId="0" applyFont="1" applyFill="1" applyAlignment="1" applyProtection="1">
      <alignment horizontal="left" wrapText="1"/>
      <protection hidden="1"/>
    </xf>
    <xf numFmtId="164" fontId="32" fillId="0" borderId="0" xfId="0" applyFont="1" applyFill="1" applyAlignment="1">
      <alignment horizontal="left" wrapText="1"/>
    </xf>
    <xf numFmtId="164" fontId="59" fillId="0" borderId="0" xfId="0" applyFont="1" applyFill="1" applyAlignment="1">
      <alignment wrapText="1"/>
    </xf>
    <xf numFmtId="164" fontId="23" fillId="0" borderId="0" xfId="0" applyFont="1" applyFill="1" applyAlignment="1">
      <alignment wrapText="1"/>
    </xf>
    <xf numFmtId="164" fontId="4" fillId="0" borderId="7" xfId="0" applyFont="1" applyFill="1" applyBorder="1" applyAlignment="1" applyProtection="1">
      <alignment horizontal="center" vertical="center" wrapText="1"/>
      <protection hidden="1"/>
    </xf>
    <xf numFmtId="164" fontId="73" fillId="0" borderId="7" xfId="0" applyFont="1" applyFill="1" applyBorder="1" applyAlignment="1" applyProtection="1">
      <alignment horizontal="center" wrapText="1"/>
      <protection hidden="1"/>
    </xf>
    <xf numFmtId="164" fontId="13" fillId="2" borderId="1" xfId="0" applyFont="1" applyFill="1" applyBorder="1" applyAlignment="1" applyProtection="1">
      <alignment horizontal="center" wrapText="1"/>
      <protection hidden="1"/>
    </xf>
    <xf numFmtId="164" fontId="15" fillId="2" borderId="1" xfId="0" applyFont="1" applyFill="1" applyBorder="1" applyAlignment="1">
      <alignment horizontal="left" wrapText="1"/>
    </xf>
    <xf numFmtId="164" fontId="74" fillId="2" borderId="1" xfId="0" applyFont="1" applyFill="1" applyBorder="1" applyAlignment="1">
      <alignment horizontal="left" wrapText="1"/>
    </xf>
    <xf numFmtId="164" fontId="58" fillId="2" borderId="1" xfId="0" applyFont="1" applyFill="1" applyBorder="1" applyAlignment="1">
      <alignment horizontal="center" wrapText="1"/>
    </xf>
    <xf numFmtId="164" fontId="36" fillId="2" borderId="1" xfId="0" applyFont="1" applyFill="1" applyBorder="1" applyAlignment="1" applyProtection="1">
      <alignment horizontal="center" wrapText="1"/>
      <protection hidden="1"/>
    </xf>
    <xf numFmtId="164" fontId="21" fillId="2" borderId="1" xfId="0" applyFont="1" applyFill="1" applyBorder="1" applyAlignment="1">
      <alignment horizontal="left" vertical="center" wrapText="1"/>
    </xf>
    <xf numFmtId="164" fontId="45" fillId="2" borderId="11" xfId="0" applyFont="1" applyFill="1" applyBorder="1" applyAlignment="1" applyProtection="1">
      <alignment horizontal="center" wrapText="1"/>
      <protection hidden="1"/>
    </xf>
    <xf numFmtId="164" fontId="47" fillId="2" borderId="11" xfId="0" applyFont="1" applyFill="1" applyBorder="1" applyAlignment="1" applyProtection="1">
      <alignment horizontal="center" wrapText="1"/>
      <protection hidden="1"/>
    </xf>
    <xf numFmtId="164" fontId="46" fillId="2" borderId="11" xfId="0" applyFont="1" applyFill="1" applyBorder="1" applyAlignment="1" applyProtection="1">
      <alignment horizontal="center" wrapText="1"/>
      <protection hidden="1"/>
    </xf>
    <xf numFmtId="164" fontId="32" fillId="2" borderId="11" xfId="0" applyFont="1" applyFill="1" applyBorder="1" applyAlignment="1" applyProtection="1">
      <alignment horizontal="center" wrapText="1"/>
      <protection hidden="1"/>
    </xf>
    <xf numFmtId="164" fontId="33" fillId="2" borderId="11" xfId="0" applyFont="1" applyFill="1" applyBorder="1" applyAlignment="1" applyProtection="1">
      <alignment wrapText="1"/>
      <protection hidden="1"/>
    </xf>
    <xf numFmtId="164" fontId="47" fillId="2" borderId="11" xfId="0" applyFont="1" applyFill="1" applyBorder="1" applyAlignment="1" applyProtection="1">
      <alignment wrapText="1"/>
      <protection hidden="1"/>
    </xf>
    <xf numFmtId="164" fontId="45" fillId="2" borderId="11" xfId="0" applyFont="1" applyFill="1" applyBorder="1" applyAlignment="1" applyProtection="1">
      <alignment wrapText="1"/>
      <protection hidden="1"/>
    </xf>
    <xf numFmtId="164" fontId="47" fillId="2" borderId="11" xfId="0" applyFont="1" applyFill="1" applyBorder="1" applyAlignment="1" applyProtection="1">
      <alignment horizontal="left" wrapText="1"/>
      <protection hidden="1"/>
    </xf>
    <xf numFmtId="164" fontId="45" fillId="2" borderId="1" xfId="0" applyFont="1" applyFill="1" applyBorder="1" applyAlignment="1" applyProtection="1">
      <alignment horizontal="left" wrapText="1"/>
      <protection hidden="1"/>
    </xf>
    <xf numFmtId="164" fontId="59" fillId="0" borderId="1" xfId="0" applyFont="1" applyFill="1" applyBorder="1" applyAlignment="1" applyProtection="1">
      <alignment wrapText="1"/>
      <protection hidden="1"/>
    </xf>
    <xf numFmtId="164" fontId="75" fillId="0" borderId="1" xfId="0" applyFont="1" applyFill="1" applyBorder="1" applyAlignment="1" applyProtection="1">
      <alignment horizontal="left" wrapText="1"/>
      <protection hidden="1"/>
    </xf>
    <xf numFmtId="164" fontId="59" fillId="0" borderId="1" xfId="0" applyFont="1" applyFill="1" applyBorder="1" applyAlignment="1" applyProtection="1">
      <alignment horizontal="left" wrapText="1"/>
      <protection locked="0"/>
    </xf>
    <xf numFmtId="164" fontId="75" fillId="0" borderId="1" xfId="0" applyFont="1" applyFill="1" applyBorder="1" applyAlignment="1" applyProtection="1">
      <alignment wrapText="1"/>
      <protection hidden="1"/>
    </xf>
    <xf numFmtId="164" fontId="76" fillId="0" borderId="1" xfId="0" applyFont="1" applyFill="1" applyBorder="1" applyAlignment="1" applyProtection="1">
      <alignment horizontal="center" wrapText="1"/>
      <protection hidden="1"/>
    </xf>
    <xf numFmtId="164" fontId="77" fillId="0" borderId="1" xfId="0" applyFont="1" applyFill="1" applyBorder="1" applyAlignment="1" applyProtection="1">
      <alignment horizontal="center" wrapText="1"/>
      <protection hidden="1"/>
    </xf>
    <xf numFmtId="164" fontId="59" fillId="0" borderId="1" xfId="0" applyFont="1" applyFill="1" applyBorder="1" applyAlignment="1" applyProtection="1">
      <alignment wrapText="1"/>
      <protection locked="0"/>
    </xf>
    <xf numFmtId="164" fontId="43" fillId="4" borderId="1" xfId="0" applyFont="1" applyFill="1" applyBorder="1" applyAlignment="1">
      <alignment wrapText="1"/>
    </xf>
    <xf numFmtId="164" fontId="20" fillId="4" borderId="1" xfId="0" applyFont="1" applyFill="1" applyBorder="1" applyAlignment="1" applyProtection="1">
      <alignment horizontal="left" wrapText="1"/>
      <protection locked="0"/>
    </xf>
    <xf numFmtId="164" fontId="20" fillId="4" borderId="1" xfId="0" applyFont="1" applyFill="1" applyBorder="1" applyAlignment="1" applyProtection="1">
      <alignment wrapText="1"/>
      <protection locked="0"/>
    </xf>
    <xf numFmtId="165" fontId="21" fillId="0" borderId="1" xfId="0" applyNumberFormat="1" applyFont="1" applyFill="1" applyBorder="1" applyAlignment="1" applyProtection="1">
      <alignment wrapText="1"/>
      <protection hidden="1"/>
    </xf>
    <xf numFmtId="164" fontId="9" fillId="0" borderId="1" xfId="0" applyFont="1" applyFill="1" applyBorder="1" applyAlignment="1">
      <alignment horizontal="left" wrapText="1"/>
    </xf>
    <xf numFmtId="164" fontId="43" fillId="0" borderId="3" xfId="0" applyNumberFormat="1" applyFont="1" applyFill="1" applyBorder="1" applyAlignment="1" applyProtection="1">
      <alignment horizontal="center" wrapText="1"/>
      <protection hidden="1"/>
    </xf>
    <xf numFmtId="164" fontId="75" fillId="0" borderId="6" xfId="0" applyFont="1" applyFill="1" applyBorder="1" applyAlignment="1" applyProtection="1">
      <alignment horizontal="left" wrapText="1"/>
      <protection hidden="1"/>
    </xf>
    <xf numFmtId="164" fontId="33" fillId="0" borderId="3" xfId="0" applyFont="1" applyFill="1" applyBorder="1" applyAlignment="1" applyProtection="1">
      <alignment horizontal="center" wrapText="1"/>
      <protection hidden="1"/>
    </xf>
    <xf numFmtId="164" fontId="20" fillId="0" borderId="1" xfId="0" applyFont="1" applyFill="1" applyBorder="1" applyAlignment="1">
      <alignment horizontal="left" wrapText="1"/>
    </xf>
    <xf numFmtId="165" fontId="20" fillId="0" borderId="1" xfId="0" applyNumberFormat="1" applyFont="1" applyFill="1" applyBorder="1" applyAlignment="1" applyProtection="1">
      <alignment wrapText="1"/>
      <protection hidden="1"/>
    </xf>
    <xf numFmtId="164" fontId="75" fillId="0" borderId="10" xfId="0" applyFont="1" applyFill="1" applyBorder="1" applyAlignment="1" applyProtection="1">
      <alignment wrapText="1"/>
      <protection hidden="1"/>
    </xf>
    <xf numFmtId="164" fontId="9" fillId="0" borderId="10" xfId="0" applyFont="1" applyFill="1" applyBorder="1" applyAlignment="1" applyProtection="1">
      <alignment horizontal="left" wrapText="1"/>
      <protection locked="0"/>
    </xf>
    <xf numFmtId="164" fontId="20" fillId="0" borderId="10" xfId="0" applyFont="1" applyFill="1" applyBorder="1" applyAlignment="1" applyProtection="1">
      <alignment wrapText="1"/>
      <protection locked="0"/>
    </xf>
    <xf numFmtId="164" fontId="34" fillId="0" borderId="10" xfId="0" applyFont="1" applyFill="1" applyBorder="1" applyAlignment="1" applyProtection="1">
      <alignment wrapText="1"/>
      <protection hidden="1"/>
    </xf>
    <xf numFmtId="164" fontId="30" fillId="0" borderId="1" xfId="0" applyFont="1" applyFill="1" applyBorder="1" applyAlignment="1" applyProtection="1">
      <alignment wrapText="1"/>
      <protection hidden="1"/>
    </xf>
    <xf numFmtId="164" fontId="21" fillId="0" borderId="1" xfId="0" applyFont="1" applyFill="1" applyBorder="1" applyAlignment="1">
      <alignment horizontal="left" wrapText="1"/>
    </xf>
    <xf numFmtId="164" fontId="59" fillId="3" borderId="1" xfId="0" applyFont="1" applyFill="1" applyBorder="1" applyAlignment="1">
      <alignment wrapText="1"/>
    </xf>
    <xf numFmtId="164" fontId="76" fillId="0" borderId="1" xfId="0" applyFont="1" applyFill="1" applyBorder="1" applyAlignment="1">
      <alignment horizontal="center" wrapText="1"/>
    </xf>
    <xf numFmtId="164" fontId="77" fillId="0" borderId="1" xfId="0" applyFont="1" applyFill="1" applyBorder="1" applyAlignment="1">
      <alignment horizontal="center" wrapText="1"/>
    </xf>
    <xf numFmtId="164" fontId="59" fillId="0" borderId="0" xfId="0" applyFont="1" applyAlignment="1">
      <alignment wrapText="1"/>
    </xf>
    <xf numFmtId="164" fontId="23" fillId="0" borderId="0" xfId="0" applyFont="1" applyAlignment="1">
      <alignment horizontal="left" wrapText="1"/>
    </xf>
    <xf numFmtId="164" fontId="32" fillId="0" borderId="0" xfId="0" applyFont="1" applyAlignment="1">
      <alignment horizontal="left" wrapText="1"/>
    </xf>
    <xf numFmtId="164" fontId="74" fillId="2" borderId="1" xfId="0" applyFont="1" applyFill="1" applyBorder="1" applyAlignment="1">
      <alignment horizontal="center" vertical="center" wrapText="1"/>
    </xf>
    <xf numFmtId="164" fontId="32" fillId="2" borderId="1" xfId="0" applyFont="1" applyFill="1" applyBorder="1" applyAlignment="1" applyProtection="1">
      <alignment horizontal="center" wrapText="1"/>
      <protection hidden="1"/>
    </xf>
    <xf numFmtId="164" fontId="47" fillId="2" borderId="1" xfId="0" applyFont="1" applyFill="1" applyBorder="1" applyAlignment="1" applyProtection="1">
      <alignment horizontal="left" wrapText="1"/>
      <protection hidden="1"/>
    </xf>
    <xf numFmtId="164" fontId="36" fillId="0" borderId="1" xfId="0" applyNumberFormat="1" applyFont="1" applyFill="1" applyBorder="1" applyAlignment="1" applyProtection="1">
      <alignment horizontal="center" wrapText="1"/>
      <protection hidden="1"/>
    </xf>
    <xf numFmtId="164" fontId="36" fillId="0" borderId="1" xfId="0" applyFont="1" applyFill="1" applyBorder="1" applyAlignment="1" applyProtection="1">
      <alignment horizontal="left" wrapText="1"/>
      <protection hidden="1"/>
    </xf>
    <xf numFmtId="164" fontId="30" fillId="0" borderId="1" xfId="0" applyFont="1" applyFill="1" applyBorder="1" applyAlignment="1">
      <alignment horizontal="left" wrapText="1"/>
    </xf>
    <xf numFmtId="164" fontId="32" fillId="0" borderId="1" xfId="0" applyFont="1" applyBorder="1" applyAlignment="1">
      <alignment horizontal="left" wrapText="1"/>
    </xf>
    <xf numFmtId="164" fontId="78" fillId="0" borderId="1" xfId="0" applyNumberFormat="1" applyFont="1" applyFill="1" applyBorder="1" applyAlignment="1" applyProtection="1">
      <alignment horizontal="center" wrapText="1"/>
      <protection hidden="1"/>
    </xf>
    <xf numFmtId="164" fontId="78" fillId="0" borderId="1" xfId="0" applyFont="1" applyFill="1" applyBorder="1" applyAlignment="1" applyProtection="1">
      <alignment wrapText="1"/>
      <protection hidden="1"/>
    </xf>
    <xf numFmtId="164" fontId="21" fillId="0" borderId="1" xfId="0" applyFont="1" applyBorder="1" applyAlignment="1">
      <alignment horizontal="left" wrapText="1"/>
    </xf>
    <xf numFmtId="164" fontId="22" fillId="0" borderId="1" xfId="0" applyFont="1" applyFill="1" applyBorder="1" applyAlignment="1">
      <alignment horizontal="left" wrapText="1"/>
    </xf>
    <xf numFmtId="164" fontId="43" fillId="0" borderId="1" xfId="0" applyFont="1" applyFill="1" applyBorder="1" applyAlignment="1" applyProtection="1">
      <alignment wrapText="1"/>
      <protection hidden="1"/>
    </xf>
    <xf numFmtId="165" fontId="21" fillId="0" borderId="1" xfId="0" applyNumberFormat="1" applyFont="1" applyBorder="1" applyAlignment="1">
      <alignment horizontal="left"/>
    </xf>
    <xf numFmtId="164" fontId="59" fillId="0" borderId="1" xfId="0" applyFont="1" applyFill="1" applyBorder="1" applyAlignment="1">
      <alignment wrapText="1"/>
    </xf>
    <xf numFmtId="164" fontId="10" fillId="0" borderId="1" xfId="0" applyNumberFormat="1" applyFont="1" applyFill="1" applyBorder="1" applyAlignment="1" applyProtection="1">
      <alignment horizontal="center" wrapText="1"/>
      <protection hidden="1"/>
    </xf>
    <xf numFmtId="165" fontId="21" fillId="0" borderId="1" xfId="0" applyNumberFormat="1" applyFont="1" applyFill="1" applyBorder="1" applyAlignment="1">
      <alignment horizontal="left" wrapText="1"/>
    </xf>
    <xf numFmtId="164" fontId="43" fillId="0" borderId="1" xfId="0" applyFont="1" applyFill="1" applyBorder="1" applyAlignment="1" applyProtection="1">
      <alignment horizontal="left" wrapText="1"/>
      <protection hidden="1"/>
    </xf>
    <xf numFmtId="164" fontId="79" fillId="0" borderId="1" xfId="0" applyNumberFormat="1" applyFont="1" applyFill="1" applyBorder="1" applyAlignment="1" applyProtection="1">
      <alignment horizontal="center" wrapText="1"/>
      <protection hidden="1"/>
    </xf>
    <xf numFmtId="164" fontId="79" fillId="0" borderId="1" xfId="0" applyFont="1" applyFill="1" applyBorder="1" applyAlignment="1" applyProtection="1">
      <alignment horizontal="left" wrapText="1"/>
      <protection hidden="1"/>
    </xf>
    <xf numFmtId="165" fontId="21" fillId="0" borderId="1" xfId="0" applyNumberFormat="1" applyFont="1" applyFill="1" applyBorder="1" applyAlignment="1" applyProtection="1">
      <alignment horizontal="left" wrapText="1"/>
      <protection locked="0"/>
    </xf>
    <xf numFmtId="164" fontId="10" fillId="0" borderId="1" xfId="0" applyFont="1" applyFill="1" applyBorder="1" applyAlignment="1" applyProtection="1">
      <alignment horizontal="left" wrapText="1"/>
      <protection hidden="1"/>
    </xf>
    <xf numFmtId="164" fontId="1" fillId="0" borderId="1" xfId="0" applyFont="1" applyFill="1" applyBorder="1" applyAlignment="1">
      <alignment horizontal="center" wrapText="1"/>
    </xf>
    <xf numFmtId="165" fontId="9" fillId="0" borderId="1" xfId="0" applyNumberFormat="1" applyFont="1" applyBorder="1" applyAlignment="1">
      <alignment horizontal="left"/>
    </xf>
    <xf numFmtId="164" fontId="70" fillId="0" borderId="1" xfId="0" applyFont="1" applyFill="1" applyBorder="1" applyAlignment="1" applyProtection="1">
      <alignment horizontal="left" wrapText="1"/>
      <protection locked="0"/>
    </xf>
    <xf numFmtId="165" fontId="20" fillId="0" borderId="1" xfId="0" applyNumberFormat="1" applyFont="1" applyFill="1" applyBorder="1" applyAlignment="1" applyProtection="1">
      <alignment wrapText="1"/>
      <protection locked="0"/>
    </xf>
    <xf numFmtId="164" fontId="43" fillId="4" borderId="1" xfId="0" applyFont="1" applyFill="1" applyBorder="1" applyAlignment="1" applyProtection="1">
      <alignment horizontal="left" wrapText="1"/>
      <protection locked="0"/>
    </xf>
    <xf numFmtId="165" fontId="20" fillId="4" borderId="1" xfId="0" applyNumberFormat="1" applyFont="1" applyFill="1" applyBorder="1" applyAlignment="1" applyProtection="1">
      <alignment wrapText="1"/>
      <protection locked="0"/>
    </xf>
    <xf numFmtId="164" fontId="17" fillId="0" borderId="1" xfId="0" applyFont="1" applyFill="1" applyBorder="1" applyAlignment="1" applyProtection="1">
      <alignment horizontal="left" wrapText="1"/>
      <protection locked="0"/>
    </xf>
    <xf numFmtId="164" fontId="14" fillId="0" borderId="1" xfId="0" applyFont="1" applyBorder="1" applyAlignment="1">
      <alignment wrapText="1"/>
    </xf>
    <xf numFmtId="164" fontId="33" fillId="0" borderId="1" xfId="0" applyFont="1" applyFill="1" applyBorder="1" applyAlignment="1" applyProtection="1">
      <alignment wrapText="1"/>
      <protection hidden="1"/>
    </xf>
    <xf numFmtId="164" fontId="33" fillId="0" borderId="1" xfId="0" applyFont="1" applyFill="1" applyBorder="1" applyAlignment="1">
      <alignment horizontal="center" wrapText="1"/>
    </xf>
    <xf numFmtId="164" fontId="61" fillId="0" borderId="1" xfId="0" applyFont="1" applyBorder="1" applyAlignment="1">
      <alignment wrapText="1"/>
    </xf>
    <xf numFmtId="164" fontId="53" fillId="0" borderId="1" xfId="0" applyFont="1" applyFill="1" applyBorder="1" applyAlignment="1" applyProtection="1">
      <alignment horizontal="left" wrapText="1"/>
      <protection hidden="1"/>
    </xf>
    <xf numFmtId="164" fontId="59" fillId="0" borderId="0" xfId="0" applyFont="1" applyAlignment="1">
      <alignment/>
    </xf>
    <xf numFmtId="164" fontId="32" fillId="0" borderId="0" xfId="0" applyFont="1" applyAlignment="1">
      <alignment horizontal="center"/>
    </xf>
    <xf numFmtId="164" fontId="32" fillId="0" borderId="0" xfId="0" applyFont="1" applyAlignment="1">
      <alignment/>
    </xf>
    <xf numFmtId="164" fontId="23" fillId="0" borderId="0" xfId="0" applyFont="1" applyAlignment="1">
      <alignment horizontal="left"/>
    </xf>
    <xf numFmtId="164" fontId="32" fillId="0" borderId="0" xfId="0" applyFont="1" applyAlignment="1">
      <alignment horizontal="left"/>
    </xf>
    <xf numFmtId="164" fontId="43" fillId="0" borderId="10" xfId="0" applyFont="1" applyFill="1" applyBorder="1" applyAlignment="1" applyProtection="1">
      <alignment wrapText="1"/>
      <protection hidden="1"/>
    </xf>
    <xf numFmtId="164" fontId="9" fillId="0" borderId="10" xfId="0" applyFont="1" applyFill="1" applyBorder="1" applyAlignment="1" applyProtection="1">
      <alignment wrapText="1"/>
      <protection locked="0"/>
    </xf>
    <xf numFmtId="164" fontId="20" fillId="0" borderId="1" xfId="0" applyFont="1" applyFill="1" applyBorder="1" applyAlignment="1" applyProtection="1">
      <alignment horizontal="center" wrapText="1"/>
      <protection locked="0"/>
    </xf>
    <xf numFmtId="164" fontId="32" fillId="0" borderId="3" xfId="0" applyFont="1" applyFill="1" applyBorder="1" applyAlignment="1" applyProtection="1">
      <alignment horizontal="left" wrapText="1"/>
      <protection locked="0"/>
    </xf>
    <xf numFmtId="164" fontId="59" fillId="0" borderId="3" xfId="0" applyFont="1" applyFill="1" applyBorder="1" applyAlignment="1" applyProtection="1">
      <alignment horizontal="left" wrapText="1"/>
      <protection locked="0"/>
    </xf>
    <xf numFmtId="164" fontId="43" fillId="0" borderId="1" xfId="0" applyFont="1" applyFill="1" applyBorder="1" applyAlignment="1">
      <alignment wrapText="1"/>
    </xf>
    <xf numFmtId="164" fontId="43" fillId="0" borderId="1" xfId="0" applyFont="1" applyBorder="1" applyAlignment="1">
      <alignment horizontal="center"/>
    </xf>
    <xf numFmtId="164" fontId="20" fillId="0" borderId="1" xfId="0" applyFont="1" applyFill="1" applyBorder="1" applyAlignment="1">
      <alignment/>
    </xf>
    <xf numFmtId="164" fontId="9" fillId="0" borderId="1" xfId="0" applyFont="1" applyFill="1" applyBorder="1" applyAlignment="1">
      <alignment horizontal="left"/>
    </xf>
    <xf numFmtId="164" fontId="32" fillId="0" borderId="1" xfId="0" applyFont="1" applyBorder="1" applyAlignment="1">
      <alignment horizontal="left"/>
    </xf>
    <xf numFmtId="164" fontId="11" fillId="0" borderId="1" xfId="0" applyFont="1" applyFill="1" applyBorder="1" applyAlignment="1" applyProtection="1">
      <alignment horizontal="left" wrapText="1"/>
      <protection hidden="1"/>
    </xf>
    <xf numFmtId="164" fontId="80" fillId="0" borderId="1" xfId="0" applyFont="1" applyFill="1" applyBorder="1" applyAlignment="1" applyProtection="1">
      <alignment horizontal="left" wrapText="1"/>
      <protection hidden="1"/>
    </xf>
    <xf numFmtId="164" fontId="24" fillId="0" borderId="1" xfId="0" applyFont="1" applyFill="1" applyBorder="1" applyAlignment="1" applyProtection="1">
      <alignment horizontal="left" wrapText="1"/>
      <protection locked="0"/>
    </xf>
    <xf numFmtId="164" fontId="24" fillId="0" borderId="1" xfId="0" applyFont="1" applyFill="1" applyBorder="1" applyAlignment="1" applyProtection="1">
      <alignment horizontal="center" wrapText="1"/>
      <protection locked="0"/>
    </xf>
    <xf numFmtId="164" fontId="43" fillId="0" borderId="0" xfId="0" applyFont="1" applyAlignment="1">
      <alignment horizontal="center"/>
    </xf>
    <xf numFmtId="164" fontId="9" fillId="0" borderId="1" xfId="0" applyFont="1" applyFill="1" applyBorder="1" applyAlignment="1" applyProtection="1">
      <alignment horizontal="left" wrapText="1"/>
      <protection hidden="1"/>
    </xf>
    <xf numFmtId="164" fontId="43" fillId="3" borderId="3" xfId="0" applyFont="1" applyFill="1" applyBorder="1" applyAlignment="1">
      <alignment horizontal="center"/>
    </xf>
    <xf numFmtId="164" fontId="43" fillId="3" borderId="11" xfId="0" applyFont="1" applyFill="1" applyBorder="1" applyAlignment="1">
      <alignment horizontal="center"/>
    </xf>
    <xf numFmtId="164" fontId="14" fillId="0" borderId="1" xfId="0" applyFont="1" applyFill="1" applyBorder="1" applyAlignment="1" applyProtection="1">
      <alignment horizontal="center" wrapText="1"/>
      <protection locked="0"/>
    </xf>
    <xf numFmtId="164" fontId="43" fillId="3" borderId="1" xfId="0" applyFont="1" applyFill="1" applyBorder="1" applyAlignment="1" applyProtection="1">
      <alignment horizontal="center" wrapText="1"/>
      <protection hidden="1"/>
    </xf>
    <xf numFmtId="165" fontId="9" fillId="0" borderId="0" xfId="0" applyNumberFormat="1" applyFont="1" applyFill="1" applyAlignment="1">
      <alignment horizontal="left"/>
    </xf>
    <xf numFmtId="165" fontId="9" fillId="0" borderId="1" xfId="0" applyNumberFormat="1" applyFont="1" applyFill="1" applyBorder="1" applyAlignment="1" applyProtection="1">
      <alignment horizontal="left" wrapText="1"/>
      <protection locked="0"/>
    </xf>
    <xf numFmtId="164" fontId="9" fillId="0" borderId="0" xfId="0" applyFont="1" applyFill="1" applyAlignment="1">
      <alignment horizontal="left"/>
    </xf>
    <xf numFmtId="167" fontId="20" fillId="0" borderId="1" xfId="0" applyNumberFormat="1" applyFont="1" applyFill="1" applyBorder="1" applyAlignment="1" applyProtection="1">
      <alignment horizontal="left" wrapText="1"/>
      <protection locked="0"/>
    </xf>
    <xf numFmtId="164" fontId="43" fillId="4" borderId="1" xfId="0" applyFont="1" applyFill="1" applyBorder="1" applyAlignment="1" applyProtection="1">
      <alignment wrapText="1"/>
      <protection locked="0"/>
    </xf>
    <xf numFmtId="164" fontId="14" fillId="0" borderId="1" xfId="0" applyFont="1" applyFill="1" applyBorder="1" applyAlignment="1" applyProtection="1">
      <alignment wrapText="1"/>
      <protection hidden="1"/>
    </xf>
    <xf numFmtId="164" fontId="9" fillId="0" borderId="0" xfId="0" applyFont="1" applyAlignment="1">
      <alignment horizontal="left"/>
    </xf>
    <xf numFmtId="164" fontId="11" fillId="0" borderId="1" xfId="0" applyNumberFormat="1" applyFont="1" applyFill="1" applyBorder="1" applyAlignment="1" applyProtection="1">
      <alignment horizontal="center" wrapText="1"/>
      <protection hidden="1"/>
    </xf>
    <xf numFmtId="164" fontId="1" fillId="0" borderId="1" xfId="0" applyFont="1" applyBorder="1" applyAlignment="1">
      <alignment wrapText="1"/>
    </xf>
    <xf numFmtId="164" fontId="16" fillId="0" borderId="1" xfId="0" applyFont="1" applyFill="1" applyBorder="1" applyAlignment="1" applyProtection="1">
      <alignment horizontal="center" wrapText="1"/>
      <protection hidden="1"/>
    </xf>
    <xf numFmtId="164" fontId="15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22" fillId="0" borderId="1" xfId="0" applyFont="1" applyBorder="1" applyAlignment="1">
      <alignment/>
    </xf>
    <xf numFmtId="164" fontId="21" fillId="0" borderId="1" xfId="0" applyFont="1" applyBorder="1" applyAlignment="1">
      <alignment/>
    </xf>
    <xf numFmtId="164" fontId="21" fillId="0" borderId="1" xfId="0" applyFont="1" applyBorder="1" applyAlignment="1">
      <alignment horizontal="left"/>
    </xf>
    <xf numFmtId="164" fontId="22" fillId="0" borderId="1" xfId="0" applyFont="1" applyBorder="1" applyAlignment="1">
      <alignment horizontal="left"/>
    </xf>
    <xf numFmtId="164" fontId="11" fillId="0" borderId="1" xfId="0" applyFont="1" applyBorder="1" applyAlignment="1">
      <alignment wrapText="1"/>
    </xf>
    <xf numFmtId="164" fontId="37" fillId="0" borderId="1" xfId="0" applyFont="1" applyFill="1" applyBorder="1" applyAlignment="1" applyProtection="1">
      <alignment horizontal="center" wrapText="1"/>
      <protection hidden="1"/>
    </xf>
    <xf numFmtId="164" fontId="17" fillId="0" borderId="1" xfId="0" applyFont="1" applyBorder="1" applyAlignment="1">
      <alignment horizontal="center"/>
    </xf>
    <xf numFmtId="164" fontId="50" fillId="2" borderId="1" xfId="0" applyFont="1" applyFill="1" applyBorder="1" applyAlignment="1" applyProtection="1">
      <alignment horizontal="center" vertical="center" wrapText="1"/>
      <protection hidden="1"/>
    </xf>
    <xf numFmtId="164" fontId="21" fillId="3" borderId="1" xfId="0" applyFont="1" applyFill="1" applyBorder="1" applyAlignment="1" applyProtection="1">
      <alignment wrapText="1"/>
      <protection locked="0"/>
    </xf>
    <xf numFmtId="164" fontId="22" fillId="3" borderId="1" xfId="0" applyFont="1" applyFill="1" applyBorder="1" applyAlignment="1" applyProtection="1">
      <alignment wrapText="1"/>
      <protection locked="0"/>
    </xf>
    <xf numFmtId="164" fontId="81" fillId="0" borderId="1" xfId="0" applyFont="1" applyFill="1" applyBorder="1" applyAlignment="1" applyProtection="1">
      <alignment horizontal="left" wrapText="1"/>
      <protection locked="0"/>
    </xf>
    <xf numFmtId="164" fontId="23" fillId="0" borderId="1" xfId="0" applyFont="1" applyFill="1" applyBorder="1" applyAlignment="1">
      <alignment wrapText="1"/>
    </xf>
    <xf numFmtId="164" fontId="23" fillId="0" borderId="1" xfId="0" applyFont="1" applyFill="1" applyBorder="1" applyAlignment="1" applyProtection="1">
      <alignment horizontal="left" wrapText="1"/>
      <protection locked="0"/>
    </xf>
    <xf numFmtId="164" fontId="48" fillId="0" borderId="1" xfId="0" applyFont="1" applyFill="1" applyBorder="1" applyAlignment="1" applyProtection="1">
      <alignment wrapText="1"/>
      <protection locked="0"/>
    </xf>
    <xf numFmtId="164" fontId="22" fillId="0" borderId="1" xfId="0" applyFont="1" applyFill="1" applyBorder="1" applyAlignment="1" applyProtection="1">
      <alignment horizontal="center" wrapText="1"/>
      <protection hidden="1"/>
    </xf>
    <xf numFmtId="164" fontId="60" fillId="0" borderId="1" xfId="0" applyFont="1" applyFill="1" applyBorder="1" applyAlignment="1" applyProtection="1">
      <alignment horizontal="left" wrapText="1"/>
      <protection locked="0"/>
    </xf>
    <xf numFmtId="164" fontId="30" fillId="0" borderId="1" xfId="0" applyFont="1" applyFill="1" applyBorder="1" applyAlignment="1" applyProtection="1">
      <alignment wrapText="1"/>
      <protection locked="0"/>
    </xf>
    <xf numFmtId="164" fontId="43" fillId="0" borderId="1" xfId="0" applyFont="1" applyBorder="1" applyAlignment="1">
      <alignment wrapText="1"/>
    </xf>
    <xf numFmtId="164" fontId="21" fillId="0" borderId="1" xfId="0" applyFont="1" applyFill="1" applyBorder="1" applyAlignment="1" applyProtection="1">
      <alignment horizontal="center" vertical="center" wrapText="1"/>
      <protection hidden="1"/>
    </xf>
    <xf numFmtId="164" fontId="21" fillId="0" borderId="1" xfId="0" applyFont="1" applyFill="1" applyBorder="1" applyAlignment="1" applyProtection="1">
      <alignment horizontal="left" vertical="center" wrapText="1"/>
      <protection hidden="1"/>
    </xf>
    <xf numFmtId="164" fontId="7" fillId="6" borderId="0" xfId="0" applyFont="1" applyFill="1" applyBorder="1" applyAlignment="1" applyProtection="1">
      <alignment horizontal="center" wrapText="1"/>
      <protection hidden="1"/>
    </xf>
    <xf numFmtId="164" fontId="5" fillId="6" borderId="0" xfId="0" applyFont="1" applyFill="1" applyBorder="1" applyAlignment="1" applyProtection="1">
      <alignment horizontal="center" wrapText="1"/>
      <protection hidden="1"/>
    </xf>
    <xf numFmtId="164" fontId="38" fillId="6" borderId="0" xfId="0" applyFont="1" applyFill="1" applyBorder="1" applyAlignment="1" applyProtection="1">
      <alignment horizontal="center" vertical="center" wrapText="1"/>
      <protection hidden="1"/>
    </xf>
    <xf numFmtId="164" fontId="51" fillId="6" borderId="0" xfId="0" applyFont="1" applyFill="1" applyBorder="1" applyAlignment="1" applyProtection="1">
      <alignment horizontal="center" wrapText="1"/>
      <protection hidden="1"/>
    </xf>
    <xf numFmtId="164" fontId="4" fillId="6" borderId="0" xfId="0" applyFont="1" applyFill="1" applyBorder="1" applyAlignment="1" applyProtection="1">
      <alignment horizontal="center" wrapText="1"/>
      <protection hidden="1"/>
    </xf>
    <xf numFmtId="164" fontId="82" fillId="6" borderId="0" xfId="0" applyFont="1" applyFill="1" applyBorder="1" applyAlignment="1" applyProtection="1">
      <alignment horizontal="center" wrapText="1"/>
      <protection hidden="1"/>
    </xf>
    <xf numFmtId="164" fontId="51" fillId="6" borderId="0" xfId="0" applyFont="1" applyFill="1" applyBorder="1" applyAlignment="1" applyProtection="1">
      <alignment horizontal="left" wrapText="1"/>
      <protection hidden="1"/>
    </xf>
    <xf numFmtId="164" fontId="59" fillId="6" borderId="0" xfId="0" applyFont="1" applyFill="1" applyAlignment="1">
      <alignment/>
    </xf>
    <xf numFmtId="164" fontId="65" fillId="7" borderId="1" xfId="0" applyFont="1" applyFill="1" applyBorder="1" applyAlignment="1" applyProtection="1">
      <alignment horizontal="center" wrapText="1"/>
      <protection hidden="1"/>
    </xf>
    <xf numFmtId="164" fontId="13" fillId="7" borderId="1" xfId="0" applyFont="1" applyFill="1" applyBorder="1" applyAlignment="1" applyProtection="1">
      <alignment horizontal="left" wrapText="1"/>
      <protection hidden="1"/>
    </xf>
    <xf numFmtId="164" fontId="13" fillId="7" borderId="1" xfId="0" applyFont="1" applyFill="1" applyBorder="1" applyAlignment="1" applyProtection="1">
      <alignment horizontal="center" wrapText="1"/>
      <protection hidden="1"/>
    </xf>
    <xf numFmtId="164" fontId="15" fillId="7" borderId="1" xfId="0" applyFont="1" applyFill="1" applyBorder="1" applyAlignment="1">
      <alignment horizontal="left" wrapText="1"/>
    </xf>
    <xf numFmtId="164" fontId="74" fillId="7" borderId="1" xfId="0" applyFont="1" applyFill="1" applyBorder="1" applyAlignment="1">
      <alignment horizontal="left" wrapText="1"/>
    </xf>
    <xf numFmtId="164" fontId="74" fillId="7" borderId="1" xfId="0" applyFont="1" applyFill="1" applyBorder="1" applyAlignment="1">
      <alignment horizontal="center" vertical="center" wrapText="1"/>
    </xf>
    <xf numFmtId="164" fontId="15" fillId="7" borderId="1" xfId="0" applyFont="1" applyFill="1" applyBorder="1" applyAlignment="1" applyProtection="1">
      <alignment horizontal="right" wrapText="1"/>
      <protection hidden="1"/>
    </xf>
    <xf numFmtId="164" fontId="58" fillId="7" borderId="1" xfId="0" applyFont="1" applyFill="1" applyBorder="1" applyAlignment="1">
      <alignment horizontal="center" wrapText="1"/>
    </xf>
    <xf numFmtId="164" fontId="59" fillId="7" borderId="1" xfId="0" applyFont="1" applyFill="1" applyBorder="1" applyAlignment="1">
      <alignment/>
    </xf>
    <xf numFmtId="164" fontId="36" fillId="7" borderId="1" xfId="0" applyFont="1" applyFill="1" applyBorder="1" applyAlignment="1" applyProtection="1">
      <alignment horizontal="center" wrapText="1"/>
      <protection hidden="1"/>
    </xf>
    <xf numFmtId="164" fontId="15" fillId="7" borderId="1" xfId="0" applyFont="1" applyFill="1" applyBorder="1" applyAlignment="1" applyProtection="1">
      <alignment horizontal="left" wrapText="1"/>
      <protection hidden="1"/>
    </xf>
    <xf numFmtId="164" fontId="10" fillId="7" borderId="1" xfId="0" applyFont="1" applyFill="1" applyBorder="1" applyAlignment="1" applyProtection="1">
      <alignment horizontal="left" wrapText="1"/>
      <protection hidden="1"/>
    </xf>
    <xf numFmtId="164" fontId="11" fillId="7" borderId="1" xfId="0" applyFont="1" applyFill="1" applyBorder="1" applyAlignment="1" applyProtection="1">
      <alignment horizontal="left" vertical="center" wrapText="1"/>
      <protection hidden="1"/>
    </xf>
    <xf numFmtId="164" fontId="21" fillId="7" borderId="1" xfId="0" applyFont="1" applyFill="1" applyBorder="1" applyAlignment="1">
      <alignment horizontal="left" vertical="center" wrapText="1"/>
    </xf>
    <xf numFmtId="164" fontId="45" fillId="0" borderId="11" xfId="0" applyFont="1" applyFill="1" applyBorder="1" applyAlignment="1" applyProtection="1">
      <alignment horizontal="center" wrapText="1"/>
      <protection hidden="1"/>
    </xf>
    <xf numFmtId="164" fontId="47" fillId="0" borderId="11" xfId="0" applyFont="1" applyFill="1" applyBorder="1" applyAlignment="1" applyProtection="1">
      <alignment horizontal="center" wrapText="1"/>
      <protection hidden="1"/>
    </xf>
    <xf numFmtId="164" fontId="46" fillId="0" borderId="11" xfId="0" applyFont="1" applyFill="1" applyBorder="1" applyAlignment="1" applyProtection="1">
      <alignment horizontal="center" wrapText="1"/>
      <protection hidden="1"/>
    </xf>
    <xf numFmtId="164" fontId="33" fillId="0" borderId="11" xfId="0" applyFont="1" applyFill="1" applyBorder="1" applyAlignment="1" applyProtection="1">
      <alignment wrapText="1"/>
      <protection hidden="1"/>
    </xf>
    <xf numFmtId="164" fontId="47" fillId="0" borderId="11" xfId="0" applyFont="1" applyFill="1" applyBorder="1" applyAlignment="1" applyProtection="1">
      <alignment wrapText="1"/>
      <protection hidden="1"/>
    </xf>
    <xf numFmtId="164" fontId="45" fillId="0" borderId="11" xfId="0" applyFont="1" applyFill="1" applyBorder="1" applyAlignment="1" applyProtection="1">
      <alignment wrapText="1"/>
      <protection hidden="1"/>
    </xf>
    <xf numFmtId="164" fontId="47" fillId="0" borderId="11" xfId="0" applyFont="1" applyFill="1" applyBorder="1" applyAlignment="1" applyProtection="1">
      <alignment horizontal="left" wrapText="1"/>
      <protection hidden="1"/>
    </xf>
    <xf numFmtId="164" fontId="45" fillId="0" borderId="1" xfId="0" applyFont="1" applyFill="1" applyBorder="1" applyAlignment="1" applyProtection="1">
      <alignment wrapText="1"/>
      <protection hidden="1"/>
    </xf>
    <xf numFmtId="164" fontId="45" fillId="0" borderId="1" xfId="0" applyFont="1" applyFill="1" applyBorder="1" applyAlignment="1" applyProtection="1">
      <alignment horizontal="left" wrapText="1"/>
      <protection hidden="1"/>
    </xf>
    <xf numFmtId="164" fontId="23" fillId="0" borderId="12" xfId="0" applyFont="1" applyFill="1" applyBorder="1" applyAlignment="1" applyProtection="1">
      <alignment horizontal="center" wrapText="1"/>
      <protection hidden="1"/>
    </xf>
    <xf numFmtId="164" fontId="43" fillId="0" borderId="12" xfId="0" applyFont="1" applyFill="1" applyBorder="1" applyAlignment="1" applyProtection="1">
      <alignment horizontal="center" wrapText="1"/>
      <protection hidden="1"/>
    </xf>
    <xf numFmtId="164" fontId="21" fillId="0" borderId="12" xfId="0" applyFont="1" applyFill="1" applyBorder="1" applyAlignment="1" applyProtection="1">
      <alignment wrapText="1"/>
      <protection locked="0"/>
    </xf>
    <xf numFmtId="164" fontId="22" fillId="0" borderId="12" xfId="0" applyFont="1" applyFill="1" applyBorder="1" applyAlignment="1" applyProtection="1">
      <alignment wrapText="1"/>
      <protection locked="0"/>
    </xf>
    <xf numFmtId="164" fontId="32" fillId="0" borderId="12" xfId="0" applyFont="1" applyFill="1" applyBorder="1" applyAlignment="1" applyProtection="1">
      <alignment wrapText="1"/>
      <protection locked="0"/>
    </xf>
    <xf numFmtId="165" fontId="23" fillId="0" borderId="13" xfId="0" applyNumberFormat="1" applyFont="1" applyFill="1" applyBorder="1" applyAlignment="1" applyProtection="1">
      <alignment horizontal="left" wrapText="1"/>
      <protection locked="0"/>
    </xf>
    <xf numFmtId="164" fontId="23" fillId="3" borderId="1" xfId="0" applyFont="1" applyFill="1" applyBorder="1" applyAlignment="1" applyProtection="1">
      <alignment wrapText="1"/>
      <protection locked="0"/>
    </xf>
    <xf numFmtId="164" fontId="30" fillId="7" borderId="1" xfId="0" applyFont="1" applyFill="1" applyBorder="1" applyAlignment="1">
      <alignment horizontal="left" wrapText="1"/>
    </xf>
    <xf numFmtId="164" fontId="32" fillId="7" borderId="1" xfId="0" applyFont="1" applyFill="1" applyBorder="1" applyAlignment="1">
      <alignment horizontal="center" wrapText="1"/>
    </xf>
    <xf numFmtId="164" fontId="62" fillId="0" borderId="1" xfId="0" applyFont="1" applyFill="1" applyBorder="1" applyAlignment="1" applyProtection="1">
      <alignment horizontal="left" wrapText="1"/>
      <protection locked="0"/>
    </xf>
    <xf numFmtId="164" fontId="78" fillId="0" borderId="1" xfId="0" applyFont="1" applyFill="1" applyBorder="1" applyAlignment="1" applyProtection="1">
      <alignment horizontal="left" wrapText="1"/>
      <protection hidden="1"/>
    </xf>
    <xf numFmtId="164" fontId="1" fillId="0" borderId="1" xfId="0" applyFont="1" applyFill="1" applyBorder="1" applyAlignment="1" applyProtection="1">
      <alignment horizontal="center" vertical="center" wrapText="1"/>
      <protection hidden="1"/>
    </xf>
    <xf numFmtId="164" fontId="43" fillId="0" borderId="1" xfId="0" applyFont="1" applyFill="1" applyBorder="1" applyAlignment="1" applyProtection="1">
      <alignment horizontal="center" vertical="center" wrapText="1"/>
      <protection hidden="1"/>
    </xf>
    <xf numFmtId="164" fontId="23" fillId="0" borderId="1" xfId="0" applyFont="1" applyFill="1" applyBorder="1" applyAlignment="1" applyProtection="1">
      <alignment horizontal="center" vertical="center" wrapText="1"/>
      <protection hidden="1"/>
    </xf>
    <xf numFmtId="164" fontId="83" fillId="0" borderId="1" xfId="0" applyFont="1" applyFill="1" applyBorder="1" applyAlignment="1" applyProtection="1">
      <alignment wrapText="1"/>
      <protection locked="0"/>
    </xf>
    <xf numFmtId="164" fontId="11" fillId="0" borderId="1" xfId="0" applyFont="1" applyFill="1" applyBorder="1" applyAlignment="1" applyProtection="1">
      <alignment wrapText="1"/>
      <protection hidden="1"/>
    </xf>
    <xf numFmtId="164" fontId="10" fillId="0" borderId="1" xfId="0" applyFont="1" applyFill="1" applyBorder="1" applyAlignment="1" applyProtection="1">
      <alignment horizontal="center" vertical="center" wrapText="1"/>
      <protection hidden="1"/>
    </xf>
    <xf numFmtId="164" fontId="32" fillId="0" borderId="0" xfId="0" applyFont="1" applyFill="1" applyAlignment="1">
      <alignment/>
    </xf>
    <xf numFmtId="164" fontId="21" fillId="0" borderId="14" xfId="0" applyFont="1" applyFill="1" applyBorder="1" applyAlignment="1" applyProtection="1">
      <alignment wrapText="1"/>
      <protection hidden="1"/>
    </xf>
    <xf numFmtId="164" fontId="22" fillId="0" borderId="14" xfId="0" applyFont="1" applyFill="1" applyBorder="1" applyAlignment="1" applyProtection="1">
      <alignment wrapText="1"/>
      <protection hidden="1"/>
    </xf>
    <xf numFmtId="164" fontId="32" fillId="0" borderId="14" xfId="0" applyFont="1" applyFill="1" applyBorder="1" applyAlignment="1" applyProtection="1">
      <alignment wrapText="1"/>
      <protection hidden="1"/>
    </xf>
    <xf numFmtId="164" fontId="22" fillId="0" borderId="0" xfId="0" applyFont="1" applyFill="1" applyAlignment="1">
      <alignment wrapText="1"/>
    </xf>
    <xf numFmtId="164" fontId="23" fillId="0" borderId="1" xfId="0" applyFont="1" applyFill="1" applyBorder="1" applyAlignment="1">
      <alignment/>
    </xf>
    <xf numFmtId="164" fontId="59" fillId="0" borderId="1" xfId="0" applyFont="1" applyBorder="1" applyAlignment="1">
      <alignment/>
    </xf>
    <xf numFmtId="164" fontId="59" fillId="2" borderId="1" xfId="0" applyFont="1" applyFill="1" applyBorder="1" applyAlignment="1">
      <alignment/>
    </xf>
    <xf numFmtId="164" fontId="47" fillId="2" borderId="1" xfId="0" applyFont="1" applyFill="1" applyBorder="1" applyAlignment="1" applyProtection="1">
      <alignment horizontal="center" wrapText="1"/>
      <protection hidden="1"/>
    </xf>
    <xf numFmtId="164" fontId="32" fillId="0" borderId="5" xfId="0" applyFont="1" applyFill="1" applyBorder="1" applyAlignment="1">
      <alignment horizontal="center" wrapText="1"/>
    </xf>
    <xf numFmtId="164" fontId="30" fillId="0" borderId="1" xfId="0" applyFont="1" applyFill="1" applyBorder="1" applyAlignment="1">
      <alignment wrapText="1"/>
    </xf>
    <xf numFmtId="164" fontId="9" fillId="3" borderId="1" xfId="0" applyFont="1" applyFill="1" applyBorder="1" applyAlignment="1" applyProtection="1">
      <alignment wrapText="1"/>
      <protection hidden="1"/>
    </xf>
    <xf numFmtId="164" fontId="69" fillId="0" borderId="1" xfId="0" applyFont="1" applyFill="1" applyBorder="1" applyAlignment="1" applyProtection="1">
      <alignment horizontal="left" wrapText="1"/>
      <protection hidden="1"/>
    </xf>
    <xf numFmtId="164" fontId="33" fillId="0" borderId="1" xfId="0" applyFont="1" applyFill="1" applyBorder="1" applyAlignment="1" applyProtection="1">
      <alignment horizontal="left" wrapText="1"/>
      <protection hidden="1"/>
    </xf>
    <xf numFmtId="164" fontId="43" fillId="0" borderId="1" xfId="0" applyFont="1" applyFill="1" applyBorder="1" applyAlignment="1" applyProtection="1">
      <alignment horizontal="left" wrapText="1"/>
      <protection hidden="1"/>
    </xf>
    <xf numFmtId="164" fontId="43" fillId="0" borderId="1" xfId="0" applyFont="1" applyFill="1" applyBorder="1" applyAlignment="1" applyProtection="1">
      <alignment wrapText="1"/>
      <protection hidden="1"/>
    </xf>
    <xf numFmtId="164" fontId="23" fillId="0" borderId="0" xfId="0" applyFont="1" applyFill="1" applyAlignment="1">
      <alignment wrapText="1"/>
    </xf>
    <xf numFmtId="164" fontId="23" fillId="0" borderId="0" xfId="0" applyFont="1" applyFill="1" applyAlignment="1">
      <alignment horizontal="center" wrapText="1"/>
    </xf>
    <xf numFmtId="164" fontId="23" fillId="0" borderId="0" xfId="0" applyFont="1" applyAlignment="1">
      <alignment wrapText="1"/>
    </xf>
    <xf numFmtId="164" fontId="23" fillId="0" borderId="0" xfId="0" applyFont="1" applyAlignment="1">
      <alignment horizontal="left" wrapText="1"/>
    </xf>
    <xf numFmtId="165" fontId="22" fillId="0" borderId="0" xfId="0" applyNumberFormat="1" applyFont="1" applyAlignment="1">
      <alignment wrapText="1"/>
    </xf>
    <xf numFmtId="164" fontId="32" fillId="0" borderId="0" xfId="0" applyFont="1" applyAlignment="1">
      <alignment wrapText="1"/>
    </xf>
    <xf numFmtId="164" fontId="62" fillId="0" borderId="0" xfId="0" applyFont="1" applyAlignment="1">
      <alignment wrapText="1"/>
    </xf>
    <xf numFmtId="164" fontId="62" fillId="0" borderId="0" xfId="0" applyFont="1" applyAlignment="1">
      <alignment horizontal="left" wrapText="1"/>
    </xf>
    <xf numFmtId="164" fontId="84" fillId="0" borderId="7" xfId="0" applyFont="1" applyFill="1" applyBorder="1" applyAlignment="1" applyProtection="1">
      <alignment horizontal="center" vertical="center" wrapText="1"/>
      <protection hidden="1"/>
    </xf>
    <xf numFmtId="164" fontId="26" fillId="0" borderId="7" xfId="0" applyFont="1" applyFill="1" applyBorder="1" applyAlignment="1" applyProtection="1">
      <alignment horizontal="left" wrapText="1"/>
      <protection hidden="1"/>
    </xf>
    <xf numFmtId="164" fontId="20" fillId="0" borderId="7" xfId="0" applyFont="1" applyFill="1" applyBorder="1" applyAlignment="1" applyProtection="1">
      <alignment horizontal="center" vertical="center" wrapText="1"/>
      <protection hidden="1"/>
    </xf>
    <xf numFmtId="164" fontId="58" fillId="0" borderId="7" xfId="0" applyFont="1" applyFill="1" applyBorder="1" applyAlignment="1" applyProtection="1">
      <alignment horizontal="center" wrapText="1"/>
      <protection hidden="1"/>
    </xf>
    <xf numFmtId="164" fontId="62" fillId="0" borderId="0" xfId="0" applyFont="1" applyAlignment="1">
      <alignment/>
    </xf>
    <xf numFmtId="164" fontId="11" fillId="2" borderId="0" xfId="0" applyFont="1" applyFill="1" applyBorder="1" applyAlignment="1" applyProtection="1">
      <alignment horizontal="center" vertical="center" wrapText="1"/>
      <protection hidden="1"/>
    </xf>
    <xf numFmtId="164" fontId="82" fillId="2" borderId="0" xfId="0" applyFont="1" applyFill="1" applyBorder="1" applyAlignment="1" applyProtection="1">
      <alignment horizontal="center" wrapText="1"/>
      <protection hidden="1"/>
    </xf>
    <xf numFmtId="164" fontId="7" fillId="2" borderId="0" xfId="0" applyFont="1" applyFill="1" applyBorder="1" applyAlignment="1" applyProtection="1">
      <alignment horizontal="center" wrapText="1"/>
      <protection hidden="1"/>
    </xf>
    <xf numFmtId="164" fontId="50" fillId="2" borderId="7" xfId="0" applyFont="1" applyFill="1" applyBorder="1" applyAlignment="1" applyProtection="1">
      <alignment horizontal="left" wrapText="1"/>
      <protection hidden="1"/>
    </xf>
    <xf numFmtId="164" fontId="36" fillId="2" borderId="1" xfId="0" applyFont="1" applyFill="1" applyBorder="1" applyAlignment="1" applyProtection="1">
      <alignment wrapText="1"/>
      <protection hidden="1"/>
    </xf>
    <xf numFmtId="164" fontId="36" fillId="2" borderId="1" xfId="0" applyFont="1" applyFill="1" applyBorder="1" applyAlignment="1">
      <alignment horizontal="center" wrapText="1"/>
    </xf>
    <xf numFmtId="165" fontId="21" fillId="2" borderId="1" xfId="0" applyNumberFormat="1" applyFont="1" applyFill="1" applyBorder="1" applyAlignment="1">
      <alignment horizontal="center" wrapText="1"/>
    </xf>
    <xf numFmtId="165" fontId="17" fillId="2" borderId="1" xfId="0" applyNumberFormat="1" applyFont="1" applyFill="1" applyBorder="1" applyAlignment="1" applyProtection="1">
      <alignment horizontal="right" wrapText="1"/>
      <protection hidden="1"/>
    </xf>
    <xf numFmtId="164" fontId="45" fillId="2" borderId="1" xfId="0" applyFont="1" applyFill="1" applyBorder="1" applyAlignment="1" applyProtection="1">
      <alignment horizontal="left" wrapText="1"/>
      <protection hidden="1"/>
    </xf>
    <xf numFmtId="165" fontId="17" fillId="2" borderId="1" xfId="0" applyNumberFormat="1" applyFont="1" applyFill="1" applyBorder="1" applyAlignment="1" applyProtection="1">
      <alignment wrapText="1"/>
      <protection hidden="1"/>
    </xf>
    <xf numFmtId="164" fontId="62" fillId="0" borderId="1" xfId="0" applyFont="1" applyFill="1" applyBorder="1" applyAlignment="1" applyProtection="1">
      <alignment wrapText="1"/>
      <protection hidden="1"/>
    </xf>
    <xf numFmtId="164" fontId="62" fillId="0" borderId="1" xfId="0" applyFont="1" applyFill="1" applyBorder="1" applyAlignment="1">
      <alignment horizontal="left" wrapText="1"/>
    </xf>
    <xf numFmtId="164" fontId="85" fillId="0" borderId="1" xfId="0" applyFont="1" applyFill="1" applyBorder="1" applyAlignment="1" applyProtection="1">
      <alignment horizontal="left" wrapText="1"/>
      <protection locked="0"/>
    </xf>
    <xf numFmtId="165" fontId="26" fillId="0" borderId="1" xfId="0" applyNumberFormat="1" applyFont="1" applyFill="1" applyBorder="1" applyAlignment="1" applyProtection="1">
      <alignment wrapText="1"/>
      <protection hidden="1"/>
    </xf>
    <xf numFmtId="164" fontId="26" fillId="0" borderId="1" xfId="0" applyFont="1" applyFill="1" applyBorder="1" applyAlignment="1" applyProtection="1">
      <alignment wrapText="1"/>
      <protection locked="0"/>
    </xf>
    <xf numFmtId="164" fontId="62" fillId="0" borderId="1" xfId="0" applyFont="1" applyFill="1" applyBorder="1" applyAlignment="1">
      <alignment wrapText="1"/>
    </xf>
    <xf numFmtId="164" fontId="2" fillId="0" borderId="1" xfId="0" applyFont="1" applyFill="1" applyBorder="1" applyAlignment="1" applyProtection="1">
      <alignment horizontal="left" wrapText="1"/>
      <protection hidden="1"/>
    </xf>
    <xf numFmtId="164" fontId="6" fillId="0" borderId="1" xfId="0" applyFont="1" applyFill="1" applyBorder="1" applyAlignment="1" applyProtection="1">
      <alignment horizontal="left" wrapText="1"/>
      <protection locked="0"/>
    </xf>
    <xf numFmtId="165" fontId="26" fillId="0" borderId="1" xfId="0" applyNumberFormat="1" applyFont="1" applyFill="1" applyBorder="1" applyAlignment="1" applyProtection="1">
      <alignment wrapText="1"/>
      <protection hidden="1"/>
    </xf>
    <xf numFmtId="164" fontId="62" fillId="0" borderId="1" xfId="0" applyFont="1" applyBorder="1" applyAlignment="1">
      <alignment wrapText="1"/>
    </xf>
    <xf numFmtId="164" fontId="32" fillId="0" borderId="1" xfId="0" applyFont="1" applyFill="1" applyBorder="1" applyAlignment="1" applyProtection="1">
      <alignment horizontal="left" wrapText="1"/>
      <protection hidden="1"/>
    </xf>
    <xf numFmtId="164" fontId="62" fillId="0" borderId="1" xfId="0" applyFont="1" applyFill="1" applyBorder="1" applyAlignment="1" applyProtection="1">
      <alignment horizontal="left" wrapText="1"/>
      <protection hidden="1"/>
    </xf>
    <xf numFmtId="164" fontId="2" fillId="0" borderId="1" xfId="0" applyFont="1" applyFill="1" applyBorder="1" applyAlignment="1" applyProtection="1">
      <alignment horizontal="left" wrapText="1"/>
      <protection locked="0"/>
    </xf>
    <xf numFmtId="164" fontId="27" fillId="0" borderId="1" xfId="0" applyFont="1" applyFill="1" applyBorder="1" applyAlignment="1" applyProtection="1">
      <alignment wrapText="1"/>
      <protection locked="0"/>
    </xf>
    <xf numFmtId="164" fontId="26" fillId="0" borderId="1" xfId="0" applyFont="1" applyFill="1" applyBorder="1" applyAlignment="1">
      <alignment wrapText="1"/>
    </xf>
    <xf numFmtId="164" fontId="9" fillId="3" borderId="1" xfId="0" applyFont="1" applyFill="1" applyBorder="1" applyAlignment="1" applyProtection="1">
      <alignment horizontal="left" wrapText="1"/>
      <protection locked="0"/>
    </xf>
    <xf numFmtId="164" fontId="21" fillId="0" borderId="1" xfId="0" applyFont="1" applyFill="1" applyBorder="1" applyAlignment="1">
      <alignment wrapText="1"/>
    </xf>
    <xf numFmtId="164" fontId="29" fillId="0" borderId="1" xfId="0" applyFont="1" applyFill="1" applyBorder="1" applyAlignment="1">
      <alignment wrapText="1"/>
    </xf>
    <xf numFmtId="164" fontId="85" fillId="3" borderId="1" xfId="0" applyFont="1" applyFill="1" applyBorder="1" applyAlignment="1" applyProtection="1">
      <alignment horizontal="left" wrapText="1"/>
      <protection locked="0"/>
    </xf>
    <xf numFmtId="165" fontId="20" fillId="3" borderId="1" xfId="0" applyNumberFormat="1" applyFont="1" applyFill="1" applyBorder="1" applyAlignment="1" applyProtection="1">
      <alignment wrapText="1"/>
      <protection hidden="1"/>
    </xf>
    <xf numFmtId="164" fontId="26" fillId="0" borderId="1" xfId="0" applyFont="1" applyFill="1" applyBorder="1" applyAlignment="1" applyProtection="1">
      <alignment wrapText="1"/>
      <protection locked="0"/>
    </xf>
    <xf numFmtId="164" fontId="17" fillId="0" borderId="1" xfId="0" applyFont="1" applyFill="1" applyBorder="1" applyAlignment="1" applyProtection="1">
      <alignment horizontal="center" wrapText="1"/>
      <protection hidden="1"/>
    </xf>
    <xf numFmtId="164" fontId="21" fillId="3" borderId="1" xfId="0" applyFont="1" applyFill="1" applyBorder="1" applyAlignment="1">
      <alignment wrapText="1"/>
    </xf>
    <xf numFmtId="164" fontId="22" fillId="3" borderId="1" xfId="0" applyFont="1" applyFill="1" applyBorder="1" applyAlignment="1" applyProtection="1">
      <alignment wrapText="1"/>
      <protection locked="0"/>
    </xf>
    <xf numFmtId="164" fontId="21" fillId="3" borderId="1" xfId="0" applyFont="1" applyFill="1" applyBorder="1" applyAlignment="1" applyProtection="1">
      <alignment wrapText="1"/>
      <protection locked="0"/>
    </xf>
    <xf numFmtId="165" fontId="69" fillId="0" borderId="1" xfId="0" applyNumberFormat="1" applyFont="1" applyFill="1" applyBorder="1" applyAlignment="1" applyProtection="1">
      <alignment horizontal="center" wrapText="1"/>
      <protection hidden="1"/>
    </xf>
    <xf numFmtId="164" fontId="69" fillId="0" borderId="1" xfId="0" applyFont="1" applyFill="1" applyBorder="1" applyAlignment="1" applyProtection="1">
      <alignment horizontal="center" wrapText="1"/>
      <protection hidden="1"/>
    </xf>
    <xf numFmtId="164" fontId="1" fillId="4" borderId="1" xfId="0" applyFont="1" applyFill="1" applyBorder="1" applyAlignment="1" applyProtection="1">
      <alignment wrapText="1"/>
      <protection locked="0"/>
    </xf>
    <xf numFmtId="164" fontId="22" fillId="4" borderId="1" xfId="0" applyNumberFormat="1" applyFont="1" applyFill="1" applyBorder="1" applyAlignment="1" applyProtection="1">
      <alignment wrapText="1"/>
      <protection locked="0"/>
    </xf>
    <xf numFmtId="164" fontId="21" fillId="4" borderId="1" xfId="0" applyNumberFormat="1" applyFont="1" applyFill="1" applyBorder="1" applyAlignment="1" applyProtection="1">
      <alignment horizontal="left" wrapText="1"/>
      <protection locked="0"/>
    </xf>
    <xf numFmtId="165" fontId="20" fillId="0" borderId="1" xfId="0" applyNumberFormat="1" applyFont="1" applyFill="1" applyBorder="1" applyAlignment="1" applyProtection="1">
      <alignment horizontal="left" wrapText="1"/>
      <protection hidden="1"/>
    </xf>
    <xf numFmtId="164" fontId="9" fillId="0" borderId="0" xfId="0" applyFont="1" applyAlignment="1">
      <alignment wrapText="1"/>
    </xf>
    <xf numFmtId="164" fontId="32" fillId="0" borderId="1" xfId="0" applyFont="1" applyBorder="1" applyAlignment="1">
      <alignment horizontal="left" wrapText="1"/>
    </xf>
    <xf numFmtId="164" fontId="62" fillId="0" borderId="1" xfId="0" applyFont="1" applyBorder="1" applyAlignment="1">
      <alignment horizontal="left" wrapText="1"/>
    </xf>
    <xf numFmtId="164" fontId="33" fillId="0" borderId="1" xfId="0" applyFont="1" applyFill="1" applyBorder="1" applyAlignment="1" applyProtection="1">
      <alignment horizontal="center" wrapText="1"/>
      <protection locked="0"/>
    </xf>
    <xf numFmtId="164" fontId="86" fillId="0" borderId="0" xfId="0" applyFont="1" applyAlignment="1">
      <alignment horizontal="left"/>
    </xf>
    <xf numFmtId="164" fontId="20" fillId="0" borderId="1" xfId="0" applyFont="1" applyFill="1" applyBorder="1" applyAlignment="1" applyProtection="1">
      <alignment horizontal="left" wrapText="1"/>
      <protection locked="0"/>
    </xf>
    <xf numFmtId="164" fontId="17" fillId="0" borderId="1" xfId="0" applyFont="1" applyFill="1" applyBorder="1" applyAlignment="1" applyProtection="1">
      <alignment horizontal="center" wrapText="1"/>
      <protection locked="0"/>
    </xf>
    <xf numFmtId="164" fontId="49" fillId="0" borderId="1" xfId="0" applyFont="1" applyFill="1" applyBorder="1" applyAlignment="1">
      <alignment horizontal="left" wrapText="1"/>
    </xf>
    <xf numFmtId="165" fontId="20" fillId="0" borderId="1" xfId="0" applyNumberFormat="1" applyFont="1" applyFill="1" applyBorder="1" applyAlignment="1">
      <alignment wrapText="1"/>
    </xf>
    <xf numFmtId="164" fontId="22" fillId="0" borderId="1" xfId="0" applyNumberFormat="1" applyFont="1" applyFill="1" applyBorder="1" applyAlignment="1" applyProtection="1">
      <alignment wrapText="1"/>
      <protection locked="0"/>
    </xf>
    <xf numFmtId="164" fontId="9" fillId="0" borderId="1" xfId="0" applyFont="1" applyFill="1" applyBorder="1" applyAlignment="1">
      <alignment horizontal="left" wrapText="1"/>
    </xf>
    <xf numFmtId="164" fontId="22" fillId="3" borderId="1" xfId="0" applyFont="1" applyFill="1" applyBorder="1" applyAlignment="1" applyProtection="1">
      <alignment wrapText="1"/>
      <protection hidden="1"/>
    </xf>
    <xf numFmtId="164" fontId="62" fillId="0" borderId="1" xfId="0" applyNumberFormat="1" applyFont="1" applyBorder="1" applyAlignment="1">
      <alignment wrapText="1"/>
    </xf>
    <xf numFmtId="164" fontId="1" fillId="3" borderId="1" xfId="0" applyFont="1" applyFill="1" applyBorder="1" applyAlignment="1" applyProtection="1">
      <alignment horizontal="left" wrapText="1"/>
      <protection hidden="1"/>
    </xf>
    <xf numFmtId="164" fontId="62" fillId="0" borderId="1" xfId="0" applyNumberFormat="1" applyFont="1" applyFill="1" applyBorder="1" applyAlignment="1">
      <alignment wrapText="1"/>
    </xf>
    <xf numFmtId="164" fontId="38" fillId="0" borderId="1" xfId="0" applyFont="1" applyFill="1" applyBorder="1" applyAlignment="1" applyProtection="1">
      <alignment horizontal="left" wrapText="1"/>
      <protection hidden="1"/>
    </xf>
    <xf numFmtId="164" fontId="2" fillId="0" borderId="1" xfId="0" applyFont="1" applyFill="1" applyBorder="1" applyAlignment="1" applyProtection="1">
      <alignment/>
      <protection hidden="1"/>
    </xf>
    <xf numFmtId="164" fontId="1" fillId="0" borderId="1" xfId="0" applyFont="1" applyFill="1" applyBorder="1" applyAlignment="1">
      <alignment horizontal="left" wrapText="1"/>
    </xf>
    <xf numFmtId="165" fontId="2" fillId="0" borderId="1" xfId="0" applyNumberFormat="1" applyFont="1" applyFill="1" applyBorder="1" applyAlignment="1">
      <alignment wrapText="1"/>
    </xf>
    <xf numFmtId="164" fontId="20" fillId="0" borderId="7" xfId="0" applyFont="1" applyFill="1" applyBorder="1" applyAlignment="1" applyProtection="1">
      <alignment horizontal="left" vertical="center" wrapText="1"/>
      <protection hidden="1"/>
    </xf>
    <xf numFmtId="164" fontId="26" fillId="0" borderId="0" xfId="0" applyFont="1" applyFill="1" applyAlignment="1">
      <alignment wrapText="1"/>
    </xf>
    <xf numFmtId="164" fontId="26" fillId="0" borderId="0" xfId="0" applyFont="1" applyFill="1" applyAlignment="1">
      <alignment horizontal="left" wrapText="1"/>
    </xf>
    <xf numFmtId="164" fontId="11" fillId="2" borderId="1" xfId="0" applyFont="1" applyFill="1" applyBorder="1" applyAlignment="1" applyProtection="1">
      <alignment horizontal="center" vertical="center" wrapText="1"/>
      <protection hidden="1"/>
    </xf>
    <xf numFmtId="164" fontId="82" fillId="2" borderId="1" xfId="0" applyFont="1" applyFill="1" applyBorder="1" applyAlignment="1" applyProtection="1">
      <alignment horizontal="center" wrapText="1"/>
      <protection hidden="1"/>
    </xf>
    <xf numFmtId="164" fontId="7" fillId="2" borderId="1" xfId="0" applyFont="1" applyFill="1" applyBorder="1" applyAlignment="1" applyProtection="1">
      <alignment horizontal="center" wrapText="1"/>
      <protection hidden="1"/>
    </xf>
    <xf numFmtId="164" fontId="50" fillId="2" borderId="1" xfId="0" applyFont="1" applyFill="1" applyBorder="1" applyAlignment="1" applyProtection="1">
      <alignment horizontal="left" wrapText="1"/>
      <protection hidden="1"/>
    </xf>
    <xf numFmtId="164" fontId="47" fillId="2" borderId="1" xfId="0" applyFont="1" applyFill="1" applyBorder="1" applyAlignment="1" applyProtection="1">
      <alignment horizontal="left" wrapText="1"/>
      <protection hidden="1"/>
    </xf>
    <xf numFmtId="164" fontId="69" fillId="0" borderId="1" xfId="0" applyFont="1" applyFill="1" applyBorder="1" applyAlignment="1" applyProtection="1">
      <alignment horizontal="center" wrapText="1"/>
      <protection locked="0"/>
    </xf>
    <xf numFmtId="164" fontId="87" fillId="0" borderId="1" xfId="0" applyFont="1" applyFill="1" applyBorder="1" applyAlignment="1" applyProtection="1">
      <alignment horizontal="center" wrapText="1"/>
      <protection locked="0"/>
    </xf>
    <xf numFmtId="164" fontId="22" fillId="0" borderId="1" xfId="0" applyNumberFormat="1" applyFont="1" applyFill="1" applyBorder="1" applyAlignment="1" applyProtection="1">
      <alignment horizontal="left" wrapText="1"/>
      <protection locked="0"/>
    </xf>
    <xf numFmtId="164" fontId="14" fillId="0" borderId="1" xfId="0" applyNumberFormat="1" applyFont="1" applyFill="1" applyBorder="1" applyAlignment="1" applyProtection="1">
      <alignment horizontal="left" wrapText="1"/>
      <protection locked="0"/>
    </xf>
    <xf numFmtId="164" fontId="10" fillId="3" borderId="1" xfId="0" applyNumberFormat="1" applyFont="1" applyFill="1" applyBorder="1" applyAlignment="1" applyProtection="1">
      <alignment horizontal="center" wrapText="1"/>
      <protection hidden="1"/>
    </xf>
    <xf numFmtId="164" fontId="23" fillId="3" borderId="1" xfId="0" applyFont="1" applyFill="1" applyBorder="1" applyAlignment="1" applyProtection="1">
      <alignment horizontal="left" wrapText="1"/>
      <protection hidden="1"/>
    </xf>
    <xf numFmtId="165" fontId="24" fillId="0" borderId="1" xfId="0" applyNumberFormat="1" applyFont="1" applyFill="1" applyBorder="1" applyAlignment="1" applyProtection="1">
      <alignment wrapText="1"/>
      <protection locked="0"/>
    </xf>
    <xf numFmtId="164" fontId="25" fillId="0" borderId="1" xfId="0" applyFont="1" applyFill="1" applyBorder="1" applyAlignment="1" applyProtection="1">
      <alignment wrapText="1"/>
      <protection locked="0"/>
    </xf>
    <xf numFmtId="165" fontId="9" fillId="0" borderId="1" xfId="0" applyNumberFormat="1" applyFont="1" applyFill="1" applyBorder="1" applyAlignment="1" applyProtection="1">
      <alignment horizontal="left" wrapText="1"/>
      <protection locked="0"/>
    </xf>
    <xf numFmtId="164" fontId="88" fillId="3" borderId="1" xfId="0" applyNumberFormat="1" applyFont="1" applyFill="1" applyBorder="1" applyAlignment="1" applyProtection="1">
      <alignment horizontal="center" wrapText="1"/>
      <protection hidden="1"/>
    </xf>
    <xf numFmtId="164" fontId="89" fillId="0" borderId="1" xfId="0" applyFont="1" applyFill="1" applyBorder="1" applyAlignment="1" applyProtection="1">
      <alignment horizontal="left" wrapText="1"/>
      <protection hidden="1"/>
    </xf>
    <xf numFmtId="164" fontId="90" fillId="0" borderId="1" xfId="0" applyFont="1" applyFill="1" applyBorder="1" applyAlignment="1" applyProtection="1">
      <alignment horizontal="center" wrapText="1"/>
      <protection hidden="1"/>
    </xf>
    <xf numFmtId="164" fontId="89" fillId="0" borderId="1" xfId="0" applyFont="1" applyFill="1" applyBorder="1" applyAlignment="1" applyProtection="1">
      <alignment horizontal="center" wrapText="1"/>
      <protection hidden="1"/>
    </xf>
    <xf numFmtId="164" fontId="91" fillId="4" borderId="1" xfId="0" applyNumberFormat="1" applyFont="1" applyFill="1" applyBorder="1" applyAlignment="1" applyProtection="1">
      <alignment wrapText="1"/>
      <protection locked="0"/>
    </xf>
    <xf numFmtId="164" fontId="20" fillId="0" borderId="1" xfId="0" applyFont="1" applyFill="1" applyBorder="1" applyAlignment="1">
      <alignment wrapText="1"/>
    </xf>
    <xf numFmtId="164" fontId="32" fillId="0" borderId="1" xfId="0" applyFont="1" applyFill="1" applyBorder="1" applyAlignment="1">
      <alignment horizontal="left" wrapText="1"/>
    </xf>
    <xf numFmtId="164" fontId="62" fillId="0" borderId="0" xfId="0" applyFont="1" applyFill="1" applyAlignment="1">
      <alignment wrapText="1"/>
    </xf>
    <xf numFmtId="164" fontId="92" fillId="0" borderId="1" xfId="0" applyFont="1" applyFill="1" applyBorder="1" applyAlignment="1">
      <alignment wrapText="1"/>
    </xf>
    <xf numFmtId="164" fontId="93" fillId="0" borderId="1" xfId="0" applyFont="1" applyFill="1" applyBorder="1" applyAlignment="1" applyProtection="1">
      <alignment horizontal="left" wrapText="1"/>
      <protection locked="0"/>
    </xf>
    <xf numFmtId="164" fontId="62" fillId="3" borderId="1" xfId="0" applyFont="1" applyFill="1" applyBorder="1" applyAlignment="1" applyProtection="1">
      <alignment wrapText="1"/>
      <protection locked="0"/>
    </xf>
    <xf numFmtId="164" fontId="20" fillId="3" borderId="1" xfId="0" applyFont="1" applyFill="1" applyBorder="1" applyAlignment="1" applyProtection="1">
      <alignment horizontal="left" wrapText="1"/>
      <protection locked="0"/>
    </xf>
    <xf numFmtId="164" fontId="62" fillId="0" borderId="1" xfId="0" applyFont="1" applyFill="1" applyBorder="1" applyAlignment="1" applyProtection="1">
      <alignment horizontal="left" wrapText="1"/>
      <protection hidden="1"/>
    </xf>
    <xf numFmtId="164" fontId="22" fillId="0" borderId="1" xfId="0" applyFont="1" applyFill="1" applyBorder="1" applyAlignment="1" applyProtection="1">
      <alignment horizontal="left" wrapText="1"/>
      <protection hidden="1"/>
    </xf>
    <xf numFmtId="165" fontId="20" fillId="0" borderId="1" xfId="0" applyNumberFormat="1" applyFont="1" applyFill="1" applyBorder="1" applyAlignment="1" applyProtection="1">
      <alignment horizontal="center" wrapText="1"/>
      <protection hidden="1"/>
    </xf>
    <xf numFmtId="164" fontId="20" fillId="0" borderId="1" xfId="0" applyFont="1" applyFill="1" applyBorder="1" applyAlignment="1" applyProtection="1">
      <alignment horizontal="center" wrapText="1"/>
      <protection hidden="1"/>
    </xf>
    <xf numFmtId="164" fontId="20" fillId="0" borderId="1" xfId="0" applyFont="1" applyFill="1" applyBorder="1" applyAlignment="1" applyProtection="1">
      <alignment horizontal="left" wrapText="1"/>
      <protection hidden="1"/>
    </xf>
    <xf numFmtId="165" fontId="20" fillId="0" borderId="1" xfId="0" applyNumberFormat="1" applyFont="1" applyFill="1" applyBorder="1" applyAlignment="1" applyProtection="1">
      <alignment horizontal="left" wrapText="1"/>
      <protection locked="0"/>
    </xf>
    <xf numFmtId="164" fontId="32" fillId="0" borderId="1" xfId="0" applyFont="1" applyFill="1" applyBorder="1" applyAlignment="1">
      <alignment wrapText="1"/>
    </xf>
    <xf numFmtId="164" fontId="0" fillId="0" borderId="1" xfId="0" applyFill="1" applyBorder="1" applyAlignment="1">
      <alignment horizontal="center" wrapText="1"/>
    </xf>
    <xf numFmtId="164" fontId="43" fillId="0" borderId="1" xfId="0" applyFont="1" applyFill="1" applyBorder="1" applyAlignment="1">
      <alignment horizontal="center" wrapText="1"/>
    </xf>
    <xf numFmtId="164" fontId="21" fillId="0" borderId="1" xfId="0" applyFont="1" applyBorder="1" applyAlignment="1">
      <alignment wrapText="1"/>
    </xf>
    <xf numFmtId="164" fontId="0" fillId="0" borderId="1" xfId="0" applyBorder="1" applyAlignment="1">
      <alignment wrapText="1"/>
    </xf>
    <xf numFmtId="164" fontId="33" fillId="0" borderId="1" xfId="0" applyFont="1" applyFill="1" applyBorder="1" applyAlignment="1" applyProtection="1">
      <alignment horizontal="left" wrapText="1"/>
      <protection hidden="1"/>
    </xf>
    <xf numFmtId="164" fontId="0" fillId="0" borderId="8" xfId="0" applyBorder="1" applyAlignment="1">
      <alignment wrapText="1"/>
    </xf>
    <xf numFmtId="164" fontId="94" fillId="0" borderId="8" xfId="0" applyFont="1" applyBorder="1" applyAlignment="1">
      <alignment wrapText="1"/>
    </xf>
    <xf numFmtId="164" fontId="0" fillId="0" borderId="8" xfId="0" applyBorder="1" applyAlignment="1">
      <alignment horizontal="center" wrapText="1"/>
    </xf>
    <xf numFmtId="164" fontId="32" fillId="0" borderId="8" xfId="0" applyFont="1" applyBorder="1" applyAlignment="1">
      <alignment wrapText="1"/>
    </xf>
    <xf numFmtId="164" fontId="0" fillId="0" borderId="8" xfId="0" applyBorder="1" applyAlignment="1">
      <alignment horizontal="left" wrapText="1"/>
    </xf>
    <xf numFmtId="165" fontId="22" fillId="0" borderId="8" xfId="0" applyNumberFormat="1" applyFont="1" applyBorder="1" applyAlignment="1">
      <alignment wrapText="1"/>
    </xf>
    <xf numFmtId="164" fontId="41" fillId="0" borderId="8" xfId="0" applyFont="1" applyBorder="1" applyAlignment="1">
      <alignment wrapText="1"/>
    </xf>
    <xf numFmtId="164" fontId="23" fillId="0" borderId="8" xfId="0" applyFont="1" applyBorder="1" applyAlignment="1">
      <alignment horizontal="left" wrapText="1"/>
    </xf>
    <xf numFmtId="164" fontId="95" fillId="0" borderId="7" xfId="0" applyFont="1" applyFill="1" applyBorder="1" applyAlignment="1" applyProtection="1">
      <alignment horizontal="center" wrapText="1"/>
      <protection hidden="1"/>
    </xf>
    <xf numFmtId="164" fontId="96" fillId="0" borderId="7" xfId="0" applyFont="1" applyFill="1" applyBorder="1" applyAlignment="1" applyProtection="1">
      <alignment horizontal="center" wrapText="1"/>
      <protection hidden="1"/>
    </xf>
    <xf numFmtId="164" fontId="95" fillId="0" borderId="0" xfId="0" applyFont="1" applyAlignment="1">
      <alignment horizontal="left"/>
    </xf>
    <xf numFmtId="164" fontId="20" fillId="2" borderId="1" xfId="0" applyFont="1" applyFill="1" applyBorder="1" applyAlignment="1" applyProtection="1">
      <alignment horizontal="left" wrapText="1"/>
      <protection hidden="1"/>
    </xf>
    <xf numFmtId="164" fontId="61" fillId="0" borderId="1" xfId="0" applyFont="1" applyFill="1" applyBorder="1" applyAlignment="1" applyProtection="1">
      <alignment horizontal="left" wrapText="1"/>
      <protection locked="0"/>
    </xf>
    <xf numFmtId="164" fontId="30" fillId="0" borderId="1" xfId="0" applyFont="1" applyFill="1" applyBorder="1" applyAlignment="1" applyProtection="1">
      <alignment horizontal="left" wrapText="1"/>
      <protection hidden="1"/>
    </xf>
    <xf numFmtId="164" fontId="97" fillId="3" borderId="1" xfId="0" applyFont="1" applyFill="1" applyBorder="1" applyAlignment="1" applyProtection="1">
      <alignment wrapText="1"/>
      <protection locked="0"/>
    </xf>
    <xf numFmtId="164" fontId="98" fillId="0" borderId="1" xfId="0" applyFont="1" applyFill="1" applyBorder="1" applyAlignment="1" applyProtection="1">
      <alignment wrapText="1"/>
      <protection locked="0"/>
    </xf>
    <xf numFmtId="164" fontId="32" fillId="3" borderId="1" xfId="0" applyFont="1" applyFill="1" applyBorder="1" applyAlignment="1" applyProtection="1">
      <alignment wrapText="1"/>
      <protection locked="0"/>
    </xf>
    <xf numFmtId="164" fontId="0" fillId="0" borderId="1" xfId="0" applyBorder="1" applyAlignment="1">
      <alignment horizontal="center" wrapText="1"/>
    </xf>
    <xf numFmtId="164" fontId="43" fillId="0" borderId="1" xfId="0" applyFont="1" applyBorder="1" applyAlignment="1">
      <alignment horizontal="center" wrapText="1"/>
    </xf>
    <xf numFmtId="164" fontId="45" fillId="0" borderId="1" xfId="0" applyFont="1" applyFill="1" applyBorder="1" applyAlignment="1" applyProtection="1">
      <alignment horizontal="left" wrapText="1"/>
      <protection hidden="1"/>
    </xf>
    <xf numFmtId="164" fontId="0" fillId="0" borderId="0" xfId="0" applyAlignment="1">
      <alignment horizontal="center" wrapText="1"/>
    </xf>
    <xf numFmtId="164" fontId="0" fillId="0" borderId="0" xfId="0" applyAlignment="1">
      <alignment horizontal="left" wrapText="1"/>
    </xf>
    <xf numFmtId="164" fontId="30" fillId="0" borderId="1" xfId="0" applyFont="1" applyFill="1" applyBorder="1" applyAlignment="1" applyProtection="1">
      <alignment wrapText="1"/>
      <protection hidden="1"/>
    </xf>
    <xf numFmtId="164" fontId="33" fillId="0" borderId="1" xfId="0" applyFont="1" applyFill="1" applyBorder="1" applyAlignment="1" applyProtection="1">
      <alignment horizontal="center" vertical="center" wrapText="1"/>
      <protection hidden="1"/>
    </xf>
    <xf numFmtId="164" fontId="23" fillId="0" borderId="1" xfId="0" applyFont="1" applyFill="1" applyBorder="1" applyAlignment="1" applyProtection="1">
      <alignment horizontal="center" vertical="center" wrapText="1"/>
      <protection hidden="1"/>
    </xf>
    <xf numFmtId="164" fontId="9" fillId="0" borderId="1" xfId="0" applyFont="1" applyBorder="1" applyAlignment="1">
      <alignment horizontal="left" wrapText="1"/>
    </xf>
    <xf numFmtId="165" fontId="20" fillId="0" borderId="1" xfId="0" applyNumberFormat="1" applyFont="1" applyBorder="1" applyAlignment="1">
      <alignment wrapText="1"/>
    </xf>
    <xf numFmtId="164" fontId="92" fillId="0" borderId="1" xfId="0" applyFont="1" applyBorder="1" applyAlignment="1">
      <alignment wrapText="1"/>
    </xf>
    <xf numFmtId="164" fontId="25" fillId="0" borderId="1" xfId="0" applyFont="1" applyFill="1" applyBorder="1" applyAlignment="1">
      <alignment horizontal="left" wrapText="1"/>
    </xf>
    <xf numFmtId="164" fontId="29" fillId="0" borderId="1" xfId="0" applyFont="1" applyFill="1" applyBorder="1" applyAlignment="1" applyProtection="1">
      <alignment horizontal="left" wrapText="1"/>
      <protection hidden="1"/>
    </xf>
    <xf numFmtId="165" fontId="32" fillId="0" borderId="1" xfId="0" applyNumberFormat="1" applyFont="1" applyFill="1" applyBorder="1" applyAlignment="1" applyProtection="1">
      <alignment wrapText="1"/>
      <protection locked="0"/>
    </xf>
    <xf numFmtId="164" fontId="99" fillId="3" borderId="1" xfId="0" applyFont="1" applyFill="1" applyBorder="1" applyAlignment="1" applyProtection="1">
      <alignment wrapText="1"/>
      <protection locked="0"/>
    </xf>
    <xf numFmtId="164" fontId="56" fillId="0" borderId="1" xfId="0" applyFont="1" applyBorder="1" applyAlignment="1">
      <alignment wrapText="1"/>
    </xf>
    <xf numFmtId="164" fontId="25" fillId="0" borderId="1" xfId="0" applyFont="1" applyFill="1" applyBorder="1" applyAlignment="1" applyProtection="1">
      <alignment wrapText="1"/>
      <protection locked="0"/>
    </xf>
    <xf numFmtId="164" fontId="2" fillId="0" borderId="1" xfId="0" applyFont="1" applyBorder="1" applyAlignment="1">
      <alignment horizontal="left" wrapText="1"/>
    </xf>
    <xf numFmtId="168" fontId="62" fillId="0" borderId="1" xfId="0" applyNumberFormat="1" applyFont="1" applyBorder="1" applyAlignment="1">
      <alignment horizontal="left" wrapText="1"/>
    </xf>
    <xf numFmtId="164" fontId="33" fillId="0" borderId="15" xfId="0" applyFont="1" applyFill="1" applyBorder="1" applyAlignment="1" applyProtection="1">
      <alignment wrapText="1"/>
      <protection hidden="1"/>
    </xf>
    <xf numFmtId="164" fontId="45" fillId="0" borderId="1" xfId="0" applyFont="1" applyFill="1" applyBorder="1" applyAlignment="1" applyProtection="1">
      <alignment horizontal="center" wrapText="1"/>
      <protection hidden="1"/>
    </xf>
    <xf numFmtId="165" fontId="20" fillId="0" borderId="1" xfId="0" applyNumberFormat="1" applyFont="1" applyFill="1" applyBorder="1" applyAlignment="1" applyProtection="1">
      <alignment horizontal="center" wrapText="1"/>
      <protection locked="0"/>
    </xf>
    <xf numFmtId="164" fontId="20" fillId="0" borderId="1" xfId="0" applyFont="1" applyFill="1" applyBorder="1" applyAlignment="1" applyProtection="1">
      <alignment horizontal="center" wrapText="1"/>
      <protection locked="0"/>
    </xf>
    <xf numFmtId="164" fontId="36" fillId="0" borderId="1" xfId="0" applyFont="1" applyFill="1" applyBorder="1" applyAlignment="1" applyProtection="1">
      <alignment horizontal="left" wrapText="1"/>
      <protection locked="0"/>
    </xf>
    <xf numFmtId="164" fontId="62" fillId="0" borderId="1" xfId="0" applyNumberFormat="1" applyFont="1" applyFill="1" applyBorder="1" applyAlignment="1">
      <alignment horizontal="left" vertical="center" wrapText="1"/>
    </xf>
    <xf numFmtId="164" fontId="49" fillId="0" borderId="0" xfId="0" applyFont="1" applyAlignment="1">
      <alignment wrapText="1"/>
    </xf>
    <xf numFmtId="164" fontId="17" fillId="0" borderId="1" xfId="0" applyNumberFormat="1" applyFont="1" applyFill="1" applyBorder="1" applyAlignment="1" applyProtection="1">
      <alignment horizontal="center" wrapText="1"/>
      <protection hidden="1"/>
    </xf>
    <xf numFmtId="164" fontId="22" fillId="0" borderId="1" xfId="0" applyFont="1" applyFill="1" applyBorder="1" applyAlignment="1" applyProtection="1">
      <alignment horizontal="center" wrapText="1"/>
      <protection hidden="1"/>
    </xf>
    <xf numFmtId="164" fontId="69" fillId="3" borderId="1" xfId="0" applyFont="1" applyFill="1" applyBorder="1" applyAlignment="1" applyProtection="1">
      <alignment wrapText="1"/>
      <protection locked="0"/>
    </xf>
    <xf numFmtId="164" fontId="69" fillId="0" borderId="1" xfId="0" applyFont="1" applyFill="1" applyBorder="1" applyAlignment="1" applyProtection="1">
      <alignment horizontal="left" wrapText="1"/>
      <protection locked="0"/>
    </xf>
    <xf numFmtId="164" fontId="17" fillId="0" borderId="1" xfId="0" applyFont="1" applyBorder="1" applyAlignment="1">
      <alignment horizontal="center" wrapText="1"/>
    </xf>
    <xf numFmtId="165" fontId="20" fillId="3" borderId="1" xfId="0" applyNumberFormat="1" applyFont="1" applyFill="1" applyBorder="1" applyAlignment="1" applyProtection="1">
      <alignment wrapText="1"/>
      <protection locked="0"/>
    </xf>
    <xf numFmtId="165" fontId="17" fillId="0" borderId="1" xfId="0" applyNumberFormat="1" applyFont="1" applyFill="1" applyBorder="1" applyAlignment="1" applyProtection="1">
      <alignment wrapText="1"/>
      <protection hidden="1"/>
    </xf>
    <xf numFmtId="164" fontId="32" fillId="0" borderId="0" xfId="0" applyFont="1" applyFill="1" applyAlignment="1">
      <alignment wrapText="1"/>
    </xf>
    <xf numFmtId="164" fontId="22" fillId="0" borderId="0" xfId="0" applyFont="1" applyFill="1" applyAlignment="1">
      <alignment wrapText="1"/>
    </xf>
    <xf numFmtId="164" fontId="102" fillId="0" borderId="0" xfId="0" applyFont="1" applyFill="1" applyAlignment="1">
      <alignment wrapText="1"/>
    </xf>
    <xf numFmtId="164" fontId="45" fillId="0" borderId="0" xfId="0" applyFont="1" applyFill="1" applyAlignment="1">
      <alignment horizontal="left" wrapText="1"/>
    </xf>
    <xf numFmtId="164" fontId="5" fillId="0" borderId="0" xfId="0" applyFont="1" applyFill="1" applyBorder="1" applyAlignment="1" applyProtection="1">
      <alignment horizontal="center" wrapText="1"/>
      <protection hidden="1"/>
    </xf>
    <xf numFmtId="164" fontId="6" fillId="0" borderId="0" xfId="0" applyFont="1" applyFill="1" applyBorder="1" applyAlignment="1" applyProtection="1">
      <alignment horizontal="center" vertical="center" wrapText="1"/>
      <protection hidden="1"/>
    </xf>
    <xf numFmtId="164" fontId="4" fillId="0" borderId="0" xfId="0" applyFont="1" applyFill="1" applyBorder="1" applyAlignment="1" applyProtection="1">
      <alignment horizontal="center" wrapText="1"/>
      <protection hidden="1"/>
    </xf>
    <xf numFmtId="164" fontId="73" fillId="0" borderId="0" xfId="0" applyFont="1" applyFill="1" applyBorder="1" applyAlignment="1" applyProtection="1">
      <alignment horizontal="left" vertical="center" wrapText="1"/>
      <protection hidden="1"/>
    </xf>
    <xf numFmtId="164" fontId="11" fillId="2" borderId="1" xfId="0" applyFont="1" applyFill="1" applyBorder="1" applyAlignment="1">
      <alignment horizontal="center" wrapText="1"/>
    </xf>
    <xf numFmtId="164" fontId="36" fillId="2" borderId="1" xfId="0" applyFont="1" applyFill="1" applyBorder="1" applyAlignment="1" applyProtection="1">
      <alignment horizontal="center" wrapText="1"/>
      <protection hidden="1"/>
    </xf>
    <xf numFmtId="164" fontId="13" fillId="2" borderId="1" xfId="0" applyFont="1" applyFill="1" applyBorder="1" applyAlignment="1" applyProtection="1">
      <alignment horizontal="left" vertical="center" wrapText="1"/>
      <protection hidden="1"/>
    </xf>
    <xf numFmtId="164" fontId="50" fillId="2" borderId="1" xfId="0" applyFont="1" applyFill="1" applyBorder="1" applyAlignment="1">
      <alignment horizontal="center" wrapText="1"/>
    </xf>
    <xf numFmtId="164" fontId="37" fillId="2" borderId="1" xfId="0" applyFont="1" applyFill="1" applyBorder="1" applyAlignment="1" applyProtection="1">
      <alignment wrapText="1"/>
      <protection hidden="1"/>
    </xf>
    <xf numFmtId="164" fontId="45" fillId="0" borderId="1" xfId="0" applyFont="1" applyFill="1" applyBorder="1" applyAlignment="1">
      <alignment horizontal="left" wrapText="1"/>
    </xf>
    <xf numFmtId="164" fontId="30" fillId="0" borderId="1" xfId="0" applyFont="1" applyFill="1" applyBorder="1" applyAlignment="1" applyProtection="1">
      <alignment horizontal="center" wrapText="1"/>
      <protection hidden="1"/>
    </xf>
    <xf numFmtId="164" fontId="102" fillId="0" borderId="1" xfId="0" applyFont="1" applyFill="1" applyBorder="1" applyAlignment="1" applyProtection="1">
      <alignment wrapText="1"/>
      <protection locked="0"/>
    </xf>
    <xf numFmtId="164" fontId="103" fillId="0" borderId="1" xfId="0" applyFont="1" applyBorder="1" applyAlignment="1">
      <alignment horizontal="left" wrapText="1"/>
    </xf>
    <xf numFmtId="164" fontId="104" fillId="0" borderId="1" xfId="0" applyFont="1" applyBorder="1" applyAlignment="1">
      <alignment horizontal="left" wrapText="1"/>
    </xf>
    <xf numFmtId="164" fontId="69" fillId="0" borderId="1" xfId="0" applyFont="1" applyFill="1" applyBorder="1" applyAlignment="1" applyProtection="1">
      <alignment wrapText="1"/>
      <protection hidden="1"/>
    </xf>
    <xf numFmtId="164" fontId="105" fillId="0" borderId="1" xfId="0" applyFont="1" applyFill="1" applyBorder="1" applyAlignment="1" applyProtection="1">
      <alignment wrapText="1"/>
      <protection hidden="1"/>
    </xf>
    <xf numFmtId="164" fontId="75" fillId="0" borderId="1" xfId="0" applyFont="1" applyFill="1" applyBorder="1" applyAlignment="1" applyProtection="1">
      <alignment horizontal="center" wrapText="1"/>
      <protection hidden="1"/>
    </xf>
    <xf numFmtId="164" fontId="20" fillId="4" borderId="1" xfId="0" applyFont="1" applyFill="1" applyBorder="1" applyAlignment="1" applyProtection="1">
      <alignment wrapText="1"/>
      <protection locked="0"/>
    </xf>
    <xf numFmtId="164" fontId="20" fillId="0" borderId="10" xfId="0" applyFont="1" applyFill="1" applyBorder="1" applyAlignment="1" applyProtection="1">
      <alignment wrapText="1"/>
      <protection hidden="1"/>
    </xf>
    <xf numFmtId="164" fontId="28" fillId="0" borderId="1" xfId="0" applyFont="1" applyFill="1" applyBorder="1" applyAlignment="1" applyProtection="1">
      <alignment horizontal="center" wrapText="1"/>
      <protection hidden="1"/>
    </xf>
    <xf numFmtId="164" fontId="6" fillId="0" borderId="1" xfId="0" applyFont="1" applyFill="1" applyBorder="1" applyAlignment="1">
      <alignment wrapText="1"/>
    </xf>
    <xf numFmtId="164" fontId="84" fillId="0" borderId="1" xfId="0" applyFont="1" applyFill="1" applyBorder="1" applyAlignment="1" applyProtection="1">
      <alignment horizontal="center" wrapText="1"/>
      <protection hidden="1"/>
    </xf>
    <xf numFmtId="164" fontId="69" fillId="0" borderId="1" xfId="0" applyFont="1" applyFill="1" applyBorder="1" applyAlignment="1" applyProtection="1">
      <alignment wrapText="1"/>
      <protection locked="0"/>
    </xf>
    <xf numFmtId="164" fontId="102" fillId="0" borderId="0" xfId="0" applyFont="1" applyAlignment="1">
      <alignment wrapText="1"/>
    </xf>
    <xf numFmtId="164" fontId="0" fillId="0" borderId="0" xfId="0" applyFont="1" applyAlignment="1">
      <alignment wrapText="1"/>
    </xf>
    <xf numFmtId="164" fontId="104" fillId="0" borderId="0" xfId="0" applyFont="1" applyAlignment="1">
      <alignment horizontal="left" wrapText="1"/>
    </xf>
    <xf numFmtId="164" fontId="10" fillId="2" borderId="1" xfId="0" applyFont="1" applyFill="1" applyBorder="1" applyAlignment="1" applyProtection="1">
      <alignment horizontal="left" wrapText="1"/>
      <protection hidden="1"/>
    </xf>
    <xf numFmtId="164" fontId="17" fillId="2" borderId="1" xfId="0" applyFont="1" applyFill="1" applyBorder="1" applyAlignment="1" applyProtection="1">
      <alignment wrapText="1"/>
      <protection hidden="1"/>
    </xf>
    <xf numFmtId="164" fontId="30" fillId="0" borderId="1" xfId="0" applyFont="1" applyFill="1" applyBorder="1" applyAlignment="1">
      <alignment horizontal="left" wrapText="1"/>
    </xf>
    <xf numFmtId="164" fontId="45" fillId="0" borderId="1" xfId="0" applyFont="1" applyFill="1" applyBorder="1" applyAlignment="1">
      <alignment horizontal="left" wrapText="1"/>
    </xf>
    <xf numFmtId="164" fontId="106" fillId="0" borderId="1" xfId="0" applyFont="1" applyFill="1" applyBorder="1" applyAlignment="1" applyProtection="1">
      <alignment wrapText="1"/>
      <protection locked="0"/>
    </xf>
    <xf numFmtId="164" fontId="102" fillId="0" borderId="1" xfId="0" applyFont="1" applyFill="1" applyBorder="1" applyAlignment="1">
      <alignment wrapText="1"/>
    </xf>
    <xf numFmtId="165" fontId="107" fillId="0" borderId="1" xfId="0" applyNumberFormat="1" applyFont="1" applyFill="1" applyBorder="1" applyAlignment="1" applyProtection="1">
      <alignment wrapText="1"/>
      <protection locked="0"/>
    </xf>
    <xf numFmtId="164" fontId="69" fillId="0" borderId="1" xfId="0" applyFont="1" applyFill="1" applyBorder="1" applyAlignment="1" applyProtection="1">
      <alignment wrapText="1"/>
      <protection locked="0"/>
    </xf>
    <xf numFmtId="165" fontId="48" fillId="0" borderId="1" xfId="0" applyNumberFormat="1" applyFont="1" applyFill="1" applyBorder="1" applyAlignment="1" applyProtection="1">
      <alignment wrapText="1"/>
      <protection locked="0"/>
    </xf>
    <xf numFmtId="164" fontId="61" fillId="0" borderId="1" xfId="0" applyFont="1" applyFill="1" applyBorder="1" applyAlignment="1" applyProtection="1">
      <alignment wrapText="1"/>
      <protection locked="0"/>
    </xf>
    <xf numFmtId="164" fontId="17" fillId="0" borderId="1" xfId="0" applyFont="1" applyFill="1" applyBorder="1" applyAlignment="1" applyProtection="1">
      <alignment wrapText="1"/>
      <protection locked="0"/>
    </xf>
    <xf numFmtId="164" fontId="9" fillId="0" borderId="3" xfId="0" applyFont="1" applyFill="1" applyBorder="1" applyAlignment="1" applyProtection="1">
      <alignment wrapText="1"/>
      <protection locked="0"/>
    </xf>
    <xf numFmtId="164" fontId="22" fillId="0" borderId="1" xfId="0" applyFont="1" applyFill="1" applyBorder="1" applyAlignment="1">
      <alignment wrapText="1"/>
    </xf>
    <xf numFmtId="164" fontId="15" fillId="4" borderId="1" xfId="0" applyFont="1" applyFill="1" applyBorder="1" applyAlignment="1" applyProtection="1">
      <alignment horizontal="center" wrapText="1"/>
      <protection hidden="1"/>
    </xf>
    <xf numFmtId="164" fontId="15" fillId="4" borderId="1" xfId="0" applyFont="1" applyFill="1" applyBorder="1" applyAlignment="1" applyProtection="1">
      <alignment wrapText="1"/>
      <protection hidden="1"/>
    </xf>
    <xf numFmtId="164" fontId="43" fillId="4" borderId="1" xfId="0" applyFont="1" applyFill="1" applyBorder="1" applyAlignment="1">
      <alignment horizontal="center" wrapText="1"/>
    </xf>
    <xf numFmtId="164" fontId="23" fillId="4" borderId="1" xfId="0" applyFont="1" applyFill="1" applyBorder="1" applyAlignment="1">
      <alignment wrapText="1"/>
    </xf>
    <xf numFmtId="164" fontId="0" fillId="4" borderId="1" xfId="0" applyFill="1" applyBorder="1" applyAlignment="1">
      <alignment wrapText="1"/>
    </xf>
    <xf numFmtId="164" fontId="33" fillId="4" borderId="1" xfId="0" applyFont="1" applyFill="1" applyBorder="1" applyAlignment="1" applyProtection="1">
      <alignment horizontal="center" wrapText="1"/>
      <protection locked="0"/>
    </xf>
    <xf numFmtId="164" fontId="108" fillId="0" borderId="0" xfId="0" applyFont="1" applyAlignment="1">
      <alignment wrapText="1"/>
    </xf>
    <xf numFmtId="164" fontId="109" fillId="0" borderId="0" xfId="0" applyFont="1" applyAlignment="1">
      <alignment horizontal="center" wrapText="1"/>
    </xf>
    <xf numFmtId="164" fontId="110" fillId="0" borderId="1" xfId="0" applyNumberFormat="1" applyFont="1" applyFill="1" applyBorder="1" applyAlignment="1">
      <alignment wrapText="1"/>
    </xf>
    <xf numFmtId="164" fontId="22" fillId="0" borderId="1" xfId="0" applyFont="1" applyFill="1" applyBorder="1" applyAlignment="1" applyProtection="1">
      <alignment/>
      <protection hidden="1"/>
    </xf>
    <xf numFmtId="164" fontId="111" fillId="0" borderId="1" xfId="0" applyFont="1" applyFill="1" applyBorder="1" applyAlignment="1" applyProtection="1">
      <alignment wrapText="1"/>
      <protection locked="0"/>
    </xf>
    <xf numFmtId="164" fontId="6" fillId="4" borderId="1" xfId="0" applyFont="1" applyFill="1" applyBorder="1" applyAlignment="1" applyProtection="1">
      <alignment wrapText="1"/>
      <protection hidden="1"/>
    </xf>
    <xf numFmtId="164" fontId="112" fillId="0" borderId="1" xfId="0" applyFont="1" applyBorder="1" applyAlignment="1">
      <alignment wrapText="1"/>
    </xf>
    <xf numFmtId="164" fontId="15" fillId="0" borderId="1" xfId="0" applyFont="1" applyFill="1" applyBorder="1" applyAlignment="1" applyProtection="1">
      <alignment horizontal="center" wrapText="1"/>
      <protection locked="0"/>
    </xf>
    <xf numFmtId="164" fontId="82" fillId="0" borderId="0" xfId="0" applyFont="1" applyFill="1" applyBorder="1" applyAlignment="1" applyProtection="1">
      <alignment horizontal="center" wrapText="1"/>
      <protection hidden="1"/>
    </xf>
    <xf numFmtId="164" fontId="82" fillId="0" borderId="0" xfId="0" applyFont="1" applyFill="1" applyBorder="1" applyAlignment="1" applyProtection="1">
      <alignment horizontal="center" vertical="center" wrapText="1"/>
      <protection hidden="1"/>
    </xf>
    <xf numFmtId="164" fontId="23" fillId="3" borderId="1" xfId="0" applyFont="1" applyFill="1" applyBorder="1" applyAlignment="1" applyProtection="1">
      <alignment wrapText="1"/>
      <protection locked="0"/>
    </xf>
    <xf numFmtId="164" fontId="32" fillId="3" borderId="1" xfId="0" applyFont="1" applyFill="1" applyBorder="1" applyAlignment="1" applyProtection="1">
      <alignment wrapText="1"/>
      <protection locked="0"/>
    </xf>
    <xf numFmtId="164" fontId="6" fillId="0" borderId="1" xfId="0" applyFont="1" applyFill="1" applyBorder="1" applyAlignment="1" applyProtection="1">
      <alignment horizontal="left" wrapText="1"/>
      <protection hidden="1"/>
    </xf>
    <xf numFmtId="164" fontId="106" fillId="0" borderId="1" xfId="0" applyFont="1" applyFill="1" applyBorder="1" applyAlignment="1">
      <alignment wrapText="1"/>
    </xf>
    <xf numFmtId="164" fontId="22" fillId="3" borderId="1" xfId="0" applyFont="1" applyFill="1" applyBorder="1" applyAlignment="1" applyProtection="1">
      <alignment horizontal="left" wrapText="1"/>
      <protection locked="0"/>
    </xf>
    <xf numFmtId="164" fontId="104" fillId="0" borderId="6" xfId="0" applyFont="1" applyFill="1" applyBorder="1" applyAlignment="1" applyProtection="1">
      <alignment horizontal="center" wrapText="1"/>
      <protection hidden="1"/>
    </xf>
    <xf numFmtId="164" fontId="45" fillId="0" borderId="0" xfId="0" applyFont="1" applyFill="1" applyBorder="1" applyAlignment="1">
      <alignment horizontal="left" wrapText="1"/>
    </xf>
    <xf numFmtId="164" fontId="0" fillId="0" borderId="0" xfId="0" applyFont="1" applyFill="1" applyAlignment="1" applyProtection="1">
      <alignment/>
      <protection hidden="1"/>
    </xf>
    <xf numFmtId="164" fontId="0" fillId="0" borderId="0" xfId="0" applyFont="1" applyFill="1" applyAlignment="1" applyProtection="1">
      <alignment horizontal="center"/>
      <protection hidden="1"/>
    </xf>
    <xf numFmtId="164" fontId="41" fillId="0" borderId="0" xfId="0" applyFont="1" applyFill="1" applyAlignment="1" applyProtection="1">
      <alignment/>
      <protection hidden="1"/>
    </xf>
    <xf numFmtId="164" fontId="0" fillId="0" borderId="0" xfId="0" applyFont="1" applyFill="1" applyAlignment="1">
      <alignment/>
    </xf>
    <xf numFmtId="164" fontId="41" fillId="0" borderId="0" xfId="0" applyFont="1" applyFill="1" applyAlignment="1">
      <alignment/>
    </xf>
    <xf numFmtId="164" fontId="11" fillId="2" borderId="1" xfId="0" applyFont="1" applyFill="1" applyBorder="1" applyAlignment="1" applyProtection="1">
      <alignment horizontal="left" vertical="center" wrapText="1"/>
      <protection locked="0"/>
    </xf>
    <xf numFmtId="165" fontId="113" fillId="2" borderId="1" xfId="0" applyNumberFormat="1" applyFont="1" applyFill="1" applyBorder="1" applyAlignment="1" applyProtection="1">
      <alignment horizontal="left" wrapText="1"/>
      <protection hidden="1"/>
    </xf>
    <xf numFmtId="164" fontId="36" fillId="2" borderId="1" xfId="0" applyFont="1" applyFill="1" applyBorder="1" applyAlignment="1" applyProtection="1">
      <alignment horizontal="left" wrapText="1"/>
      <protection hidden="1"/>
    </xf>
    <xf numFmtId="164" fontId="50" fillId="2" borderId="1" xfId="0" applyFont="1" applyFill="1" applyBorder="1" applyAlignment="1">
      <alignment horizontal="center" vertical="center" wrapText="1"/>
    </xf>
    <xf numFmtId="165" fontId="21" fillId="2" borderId="1" xfId="0" applyNumberFormat="1" applyFont="1" applyFill="1" applyBorder="1" applyAlignment="1" applyProtection="1">
      <alignment horizontal="left" wrapText="1"/>
      <protection hidden="1"/>
    </xf>
    <xf numFmtId="164" fontId="43" fillId="0" borderId="1" xfId="0" applyNumberFormat="1" applyFont="1" applyFill="1" applyBorder="1" applyAlignment="1" applyProtection="1">
      <alignment horizontal="center"/>
      <protection hidden="1"/>
    </xf>
    <xf numFmtId="164" fontId="114" fillId="0" borderId="1" xfId="0" applyFont="1" applyFill="1" applyBorder="1" applyAlignment="1">
      <alignment wrapText="1"/>
    </xf>
    <xf numFmtId="164" fontId="43" fillId="4" borderId="1" xfId="0" applyFont="1" applyFill="1" applyBorder="1" applyAlignment="1" applyProtection="1">
      <alignment wrapText="1"/>
      <protection hidden="1"/>
    </xf>
    <xf numFmtId="164" fontId="9" fillId="4" borderId="1" xfId="0" applyFont="1" applyFill="1" applyBorder="1" applyAlignment="1" applyProtection="1">
      <alignment wrapText="1"/>
      <protection locked="0"/>
    </xf>
    <xf numFmtId="164" fontId="92" fillId="0" borderId="1" xfId="0" applyFont="1" applyFill="1" applyBorder="1" applyAlignment="1" applyProtection="1">
      <alignment horizontal="left" wrapText="1"/>
      <protection locked="0"/>
    </xf>
    <xf numFmtId="164" fontId="20" fillId="0" borderId="16" xfId="0" applyFont="1" applyFill="1" applyBorder="1" applyAlignment="1" applyProtection="1">
      <alignment wrapText="1"/>
      <protection locked="0"/>
    </xf>
    <xf numFmtId="164" fontId="9" fillId="0" borderId="16" xfId="0" applyFont="1" applyFill="1" applyBorder="1" applyAlignment="1" applyProtection="1">
      <alignment wrapText="1"/>
      <protection locked="0"/>
    </xf>
    <xf numFmtId="169" fontId="61" fillId="0" borderId="1" xfId="0" applyNumberFormat="1" applyFont="1" applyFill="1" applyBorder="1" applyAlignment="1" applyProtection="1">
      <alignment horizontal="right" wrapText="1"/>
      <protection hidden="1"/>
    </xf>
    <xf numFmtId="164" fontId="9" fillId="0" borderId="1" xfId="0" applyFont="1" applyFill="1" applyBorder="1" applyAlignment="1" applyProtection="1">
      <alignment horizontal="center" vertical="center" wrapText="1"/>
      <protection hidden="1"/>
    </xf>
    <xf numFmtId="164" fontId="4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41" fillId="0" borderId="0" xfId="0" applyNumberFormat="1" applyFont="1" applyFill="1" applyAlignment="1">
      <alignment wrapText="1"/>
    </xf>
    <xf numFmtId="164" fontId="23" fillId="0" borderId="10" xfId="0" applyFont="1" applyFill="1" applyBorder="1" applyAlignment="1" applyProtection="1">
      <alignment wrapText="1"/>
      <protection hidden="1"/>
    </xf>
    <xf numFmtId="164" fontId="43" fillId="0" borderId="5" xfId="0" applyFont="1" applyFill="1" applyBorder="1" applyAlignment="1" applyProtection="1">
      <alignment horizontal="center" wrapText="1"/>
      <protection hidden="1"/>
    </xf>
    <xf numFmtId="164" fontId="23" fillId="0" borderId="10" xfId="0" applyFont="1" applyFill="1" applyBorder="1" applyAlignment="1" applyProtection="1">
      <alignment horizontal="center" wrapText="1"/>
      <protection hidden="1"/>
    </xf>
    <xf numFmtId="164" fontId="21" fillId="0" borderId="3" xfId="0" applyFont="1" applyFill="1" applyBorder="1" applyAlignment="1" applyProtection="1">
      <alignment wrapText="1"/>
      <protection locked="0"/>
    </xf>
    <xf numFmtId="164" fontId="22" fillId="0" borderId="3" xfId="0" applyFont="1" applyFill="1" applyBorder="1" applyAlignment="1" applyProtection="1">
      <alignment horizontal="left" wrapText="1"/>
      <protection locked="0"/>
    </xf>
    <xf numFmtId="164" fontId="1" fillId="0" borderId="10" xfId="0" applyFont="1" applyFill="1" applyBorder="1" applyAlignment="1" applyProtection="1">
      <alignment horizontal="left" wrapText="1"/>
      <protection locked="0"/>
    </xf>
    <xf numFmtId="164" fontId="23" fillId="0" borderId="10" xfId="0" applyFont="1" applyFill="1" applyBorder="1" applyAlignment="1" applyProtection="1">
      <alignment horizontal="left" wrapText="1"/>
      <protection hidden="1"/>
    </xf>
    <xf numFmtId="164" fontId="23" fillId="0" borderId="0" xfId="0" applyFont="1" applyFill="1" applyAlignment="1" applyProtection="1">
      <alignment horizontal="center"/>
      <protection hidden="1"/>
    </xf>
    <xf numFmtId="164" fontId="32" fillId="4" borderId="1" xfId="0" applyFont="1" applyFill="1" applyBorder="1" applyAlignment="1" applyProtection="1">
      <alignment wrapText="1"/>
      <protection locked="0"/>
    </xf>
    <xf numFmtId="164" fontId="21" fillId="3" borderId="1" xfId="0" applyFont="1" applyFill="1" applyBorder="1" applyAlignment="1" applyProtection="1">
      <alignment wrapText="1"/>
      <protection hidden="1"/>
    </xf>
    <xf numFmtId="164" fontId="22" fillId="3" borderId="1" xfId="0" applyNumberFormat="1" applyFont="1" applyFill="1" applyBorder="1" applyAlignment="1" applyProtection="1">
      <alignment/>
      <protection locked="0"/>
    </xf>
    <xf numFmtId="164" fontId="41" fillId="0" borderId="3" xfId="0" applyFont="1" applyFill="1" applyBorder="1" applyAlignment="1" applyProtection="1">
      <alignment wrapText="1"/>
      <protection locked="0"/>
    </xf>
    <xf numFmtId="165" fontId="92" fillId="0" borderId="1" xfId="0" applyNumberFormat="1" applyFont="1" applyFill="1" applyBorder="1" applyAlignment="1">
      <alignment wrapText="1"/>
    </xf>
    <xf numFmtId="164" fontId="106" fillId="3" borderId="1" xfId="0" applyFont="1" applyFill="1" applyBorder="1" applyAlignment="1" applyProtection="1">
      <alignment horizontal="left" wrapText="1"/>
      <protection locked="0"/>
    </xf>
    <xf numFmtId="164" fontId="11" fillId="3" borderId="1" xfId="0" applyFont="1" applyFill="1" applyBorder="1" applyAlignment="1" applyProtection="1">
      <alignment horizontal="left" wrapText="1"/>
      <protection locked="0"/>
    </xf>
    <xf numFmtId="164" fontId="6" fillId="0" borderId="1" xfId="0" applyFont="1" applyFill="1" applyBorder="1" applyAlignment="1" applyProtection="1">
      <alignment horizontal="right" vertical="center" wrapText="1"/>
      <protection hidden="1"/>
    </xf>
    <xf numFmtId="164" fontId="11" fillId="0" borderId="1" xfId="0" applyFont="1" applyFill="1" applyBorder="1" applyAlignment="1" applyProtection="1">
      <alignment horizontal="center" wrapText="1"/>
      <protection hidden="1"/>
    </xf>
    <xf numFmtId="164" fontId="85" fillId="0" borderId="1" xfId="0" applyFont="1" applyFill="1" applyBorder="1" applyAlignment="1" applyProtection="1">
      <alignment wrapText="1"/>
      <protection locked="0"/>
    </xf>
    <xf numFmtId="164" fontId="49" fillId="0" borderId="0" xfId="0" applyFont="1" applyAlignment="1">
      <alignment/>
    </xf>
    <xf numFmtId="164" fontId="9" fillId="0" borderId="1" xfId="0" applyFont="1" applyFill="1" applyBorder="1" applyAlignment="1" applyProtection="1">
      <alignment/>
      <protection hidden="1"/>
    </xf>
    <xf numFmtId="164" fontId="20" fillId="4" borderId="1" xfId="0" applyFont="1" applyFill="1" applyBorder="1" applyAlignment="1" applyProtection="1">
      <alignment wrapText="1"/>
      <protection hidden="1"/>
    </xf>
    <xf numFmtId="164" fontId="43" fillId="0" borderId="1" xfId="0" applyNumberFormat="1" applyFont="1" applyFill="1" applyBorder="1" applyAlignment="1" applyProtection="1">
      <alignment/>
      <protection hidden="1"/>
    </xf>
    <xf numFmtId="164" fontId="21" fillId="0" borderId="1" xfId="0" applyFont="1" applyFill="1" applyBorder="1" applyAlignment="1" applyProtection="1">
      <alignment horizontal="center" wrapText="1"/>
      <protection hidden="1"/>
    </xf>
    <xf numFmtId="164" fontId="0" fillId="0" borderId="1" xfId="0" applyFont="1" applyFill="1" applyBorder="1" applyAlignment="1" applyProtection="1">
      <alignment/>
      <protection hidden="1"/>
    </xf>
    <xf numFmtId="164" fontId="43" fillId="0" borderId="1" xfId="0" applyFont="1" applyFill="1" applyBorder="1" applyAlignment="1" applyProtection="1">
      <alignment wrapText="1"/>
      <protection locked="0"/>
    </xf>
    <xf numFmtId="164" fontId="60" fillId="0" borderId="1" xfId="0" applyFont="1" applyFill="1" applyBorder="1" applyAlignment="1" applyProtection="1">
      <alignment horizontal="left" wrapText="1"/>
      <protection locked="0"/>
    </xf>
    <xf numFmtId="164" fontId="6" fillId="0" borderId="1" xfId="0" applyFont="1" applyFill="1" applyBorder="1" applyAlignment="1" applyProtection="1">
      <alignment horizontal="center" vertical="center" wrapText="1"/>
      <protection hidden="1"/>
    </xf>
    <xf numFmtId="164" fontId="41" fillId="0" borderId="8" xfId="0" applyFont="1" applyFill="1" applyBorder="1" applyAlignment="1" applyProtection="1">
      <alignment wrapText="1"/>
      <protection hidden="1"/>
    </xf>
    <xf numFmtId="164" fontId="23" fillId="0" borderId="0" xfId="0" applyFont="1" applyFill="1" applyAlignment="1" applyProtection="1">
      <alignment wrapText="1"/>
      <protection hidden="1"/>
    </xf>
    <xf numFmtId="164" fontId="23" fillId="0" borderId="0" xfId="0" applyFont="1" applyFill="1" applyAlignment="1" applyProtection="1">
      <alignment horizontal="left" wrapText="1"/>
      <protection hidden="1"/>
    </xf>
    <xf numFmtId="164" fontId="23" fillId="0" borderId="0" xfId="0" applyFont="1" applyFill="1" applyBorder="1" applyAlignment="1">
      <alignment wrapText="1"/>
    </xf>
    <xf numFmtId="164" fontId="23" fillId="0" borderId="0" xfId="0" applyFont="1" applyFill="1" applyBorder="1" applyAlignment="1">
      <alignment horizontal="left" wrapText="1"/>
    </xf>
    <xf numFmtId="164" fontId="115" fillId="2" borderId="1" xfId="0" applyFont="1" applyFill="1" applyBorder="1" applyAlignment="1" applyProtection="1">
      <alignment horizontal="left" wrapText="1"/>
      <protection hidden="1"/>
    </xf>
    <xf numFmtId="164" fontId="20" fillId="3" borderId="1" xfId="0" applyFont="1" applyFill="1" applyBorder="1" applyAlignment="1" applyProtection="1">
      <alignment wrapText="1"/>
      <protection hidden="1"/>
    </xf>
    <xf numFmtId="164" fontId="9" fillId="3" borderId="1" xfId="0" applyFont="1" applyFill="1" applyBorder="1" applyAlignment="1" applyProtection="1">
      <alignment wrapText="1"/>
      <protection hidden="1"/>
    </xf>
    <xf numFmtId="164" fontId="23" fillId="0" borderId="1" xfId="0" applyFont="1" applyFill="1" applyBorder="1" applyAlignment="1">
      <alignment horizontal="left" wrapText="1"/>
    </xf>
    <xf numFmtId="164" fontId="23" fillId="0" borderId="1" xfId="0" applyFont="1" applyFill="1" applyBorder="1" applyAlignment="1">
      <alignment wrapText="1"/>
    </xf>
    <xf numFmtId="164" fontId="9" fillId="4" borderId="1" xfId="0" applyFont="1" applyFill="1" applyBorder="1" applyAlignment="1" applyProtection="1">
      <alignment/>
      <protection hidden="1"/>
    </xf>
    <xf numFmtId="164" fontId="9" fillId="0" borderId="1" xfId="0" applyFont="1" applyFill="1" applyBorder="1" applyAlignment="1" applyProtection="1">
      <alignment horizontal="justify" wrapText="1"/>
      <protection locked="0"/>
    </xf>
    <xf numFmtId="164" fontId="41" fillId="0" borderId="1" xfId="0" applyFont="1" applyFill="1" applyBorder="1" applyAlignment="1" applyProtection="1">
      <alignment horizontal="justify" wrapText="1"/>
      <protection locked="0"/>
    </xf>
    <xf numFmtId="164" fontId="116" fillId="0" borderId="1" xfId="0" applyFont="1" applyFill="1" applyBorder="1" applyAlignment="1" applyProtection="1">
      <alignment horizontal="left" wrapText="1"/>
      <protection locked="0"/>
    </xf>
    <xf numFmtId="164" fontId="14" fillId="0" borderId="1" xfId="0" applyFont="1" applyFill="1" applyBorder="1" applyAlignment="1" applyProtection="1">
      <alignment horizontal="left" wrapText="1"/>
      <protection locked="0"/>
    </xf>
    <xf numFmtId="164" fontId="15" fillId="2" borderId="1" xfId="0" applyFont="1" applyFill="1" applyBorder="1" applyAlignment="1" applyProtection="1">
      <alignment horizontal="center" wrapText="1"/>
      <protection hidden="1"/>
    </xf>
    <xf numFmtId="164" fontId="10" fillId="2" borderId="1" xfId="0" applyFont="1" applyFill="1" applyBorder="1" applyAlignment="1" applyProtection="1">
      <alignment horizontal="right" wrapText="1"/>
      <protection hidden="1"/>
    </xf>
    <xf numFmtId="164" fontId="6" fillId="2" borderId="1" xfId="0" applyFont="1" applyFill="1" applyBorder="1" applyAlignment="1" applyProtection="1">
      <alignment wrapText="1"/>
      <protection hidden="1"/>
    </xf>
    <xf numFmtId="164" fontId="2" fillId="2" borderId="1" xfId="0" applyFont="1" applyFill="1" applyBorder="1" applyAlignment="1" applyProtection="1">
      <alignment wrapText="1"/>
      <protection hidden="1"/>
    </xf>
    <xf numFmtId="164" fontId="1" fillId="2" borderId="1" xfId="0" applyFont="1" applyFill="1" applyBorder="1" applyAlignment="1" applyProtection="1">
      <alignment wrapText="1"/>
      <protection hidden="1"/>
    </xf>
    <xf numFmtId="164" fontId="112" fillId="2" borderId="0" xfId="0" applyFont="1" applyFill="1" applyAlignment="1">
      <alignment horizontal="left" wrapText="1"/>
    </xf>
    <xf numFmtId="164" fontId="41" fillId="0" borderId="5" xfId="0" applyFont="1" applyFill="1" applyBorder="1" applyAlignment="1" applyProtection="1">
      <alignment wrapText="1"/>
      <protection locked="0"/>
    </xf>
    <xf numFmtId="164" fontId="15" fillId="2" borderId="1" xfId="0" applyFont="1" applyFill="1" applyBorder="1" applyAlignment="1" applyProtection="1">
      <alignment wrapText="1"/>
      <protection hidden="1"/>
    </xf>
    <xf numFmtId="164" fontId="2" fillId="2" borderId="1" xfId="0" applyFont="1" applyFill="1" applyBorder="1" applyAlignment="1" applyProtection="1">
      <alignment horizontal="left" wrapText="1"/>
      <protection hidden="1"/>
    </xf>
    <xf numFmtId="164" fontId="22" fillId="2" borderId="1" xfId="0" applyFont="1" applyFill="1" applyBorder="1" applyAlignment="1" applyProtection="1">
      <alignment wrapText="1"/>
      <protection hidden="1"/>
    </xf>
    <xf numFmtId="164" fontId="32" fillId="2" borderId="1" xfId="0" applyFont="1" applyFill="1" applyBorder="1" applyAlignment="1" applyProtection="1">
      <alignment wrapText="1"/>
      <protection hidden="1"/>
    </xf>
    <xf numFmtId="164" fontId="56" fillId="0" borderId="0" xfId="0" applyFont="1" applyAlignment="1">
      <alignment wrapText="1"/>
    </xf>
    <xf numFmtId="164" fontId="117" fillId="0" borderId="1" xfId="0" applyFont="1" applyFill="1" applyBorder="1" applyAlignment="1" applyProtection="1">
      <alignment horizontal="center" wrapText="1"/>
      <protection hidden="1"/>
    </xf>
    <xf numFmtId="164" fontId="118" fillId="0" borderId="1" xfId="0" applyFont="1" applyFill="1" applyBorder="1" applyAlignment="1" applyProtection="1">
      <alignment horizontal="center" wrapText="1"/>
      <protection hidden="1"/>
    </xf>
    <xf numFmtId="164" fontId="9" fillId="0" borderId="10" xfId="0" applyFont="1" applyFill="1" applyBorder="1" applyAlignment="1" applyProtection="1">
      <alignment wrapText="1"/>
      <protection hidden="1"/>
    </xf>
    <xf numFmtId="164" fontId="70" fillId="0" borderId="1" xfId="0" applyFont="1" applyFill="1" applyBorder="1" applyAlignment="1" applyProtection="1">
      <alignment wrapText="1"/>
      <protection hidden="1"/>
    </xf>
    <xf numFmtId="164" fontId="67" fillId="0" borderId="1" xfId="0" applyFont="1" applyFill="1" applyBorder="1" applyAlignment="1" applyProtection="1">
      <alignment wrapText="1"/>
      <protection hidden="1"/>
    </xf>
    <xf numFmtId="164" fontId="112" fillId="2" borderId="1" xfId="0" applyFont="1" applyFill="1" applyBorder="1" applyAlignment="1">
      <alignment wrapText="1"/>
    </xf>
    <xf numFmtId="164" fontId="38" fillId="2" borderId="1" xfId="0" applyFont="1" applyFill="1" applyBorder="1" applyAlignment="1">
      <alignment horizontal="center" wrapText="1"/>
    </xf>
    <xf numFmtId="164" fontId="112" fillId="2" borderId="1" xfId="0" applyFont="1" applyFill="1" applyBorder="1" applyAlignment="1">
      <alignment horizontal="left" wrapText="1"/>
    </xf>
    <xf numFmtId="164" fontId="2" fillId="2" borderId="1" xfId="0" applyFont="1" applyFill="1" applyBorder="1" applyAlignment="1">
      <alignment wrapText="1"/>
    </xf>
    <xf numFmtId="164" fontId="49" fillId="2" borderId="1" xfId="0" applyFont="1" applyFill="1" applyBorder="1" applyAlignment="1">
      <alignment wrapText="1"/>
    </xf>
    <xf numFmtId="164" fontId="106" fillId="0" borderId="1" xfId="0" applyFont="1" applyBorder="1" applyAlignment="1">
      <alignment wrapText="1"/>
    </xf>
    <xf numFmtId="164" fontId="49" fillId="0" borderId="1" xfId="0" applyFont="1" applyFill="1" applyBorder="1" applyAlignment="1">
      <alignment wrapText="1"/>
    </xf>
    <xf numFmtId="164" fontId="22" fillId="0" borderId="0" xfId="0" applyFont="1" applyAlignment="1">
      <alignment wrapText="1"/>
    </xf>
    <xf numFmtId="164" fontId="9" fillId="4" borderId="1" xfId="0" applyFont="1" applyFill="1" applyBorder="1" applyAlignment="1" applyProtection="1">
      <alignment wrapText="1"/>
      <protection hidden="1"/>
    </xf>
    <xf numFmtId="164" fontId="119" fillId="2" borderId="1" xfId="0" applyFont="1" applyFill="1" applyBorder="1" applyAlignment="1">
      <alignment horizontal="center" wrapText="1"/>
    </xf>
    <xf numFmtId="164" fontId="6" fillId="2" borderId="1" xfId="0" applyFont="1" applyFill="1" applyBorder="1" applyAlignment="1">
      <alignment wrapText="1"/>
    </xf>
    <xf numFmtId="164" fontId="120" fillId="2" borderId="1" xfId="0" applyFont="1" applyFill="1" applyBorder="1" applyAlignment="1">
      <alignment wrapText="1"/>
    </xf>
    <xf numFmtId="164" fontId="23" fillId="0" borderId="0" xfId="0" applyFont="1" applyFill="1" applyAlignment="1" applyProtection="1">
      <alignment/>
      <protection hidden="1"/>
    </xf>
    <xf numFmtId="164" fontId="32" fillId="0" borderId="0" xfId="0" applyFont="1" applyFill="1" applyAlignment="1" applyProtection="1">
      <alignment/>
      <protection hidden="1"/>
    </xf>
    <xf numFmtId="164" fontId="22" fillId="0" borderId="0" xfId="0" applyFont="1" applyFill="1" applyAlignment="1" applyProtection="1">
      <alignment/>
      <protection hidden="1"/>
    </xf>
    <xf numFmtId="164" fontId="23" fillId="0" borderId="0" xfId="0" applyFont="1" applyFill="1" applyAlignment="1">
      <alignment/>
    </xf>
    <xf numFmtId="164" fontId="23" fillId="0" borderId="0" xfId="0" applyFont="1" applyFill="1" applyAlignment="1">
      <alignment horizontal="center"/>
    </xf>
    <xf numFmtId="164" fontId="121" fillId="0" borderId="0" xfId="0" applyFont="1" applyFill="1" applyAlignment="1">
      <alignment horizontal="center"/>
    </xf>
    <xf numFmtId="164" fontId="21" fillId="4" borderId="1" xfId="0" applyFont="1" applyFill="1" applyBorder="1" applyAlignment="1" applyProtection="1">
      <alignment wrapText="1"/>
      <protection locked="0"/>
    </xf>
    <xf numFmtId="164" fontId="0" fillId="0" borderId="1" xfId="0" applyBorder="1" applyAlignment="1">
      <alignment horizontal="center"/>
    </xf>
    <xf numFmtId="164" fontId="122" fillId="0" borderId="1" xfId="0" applyFont="1" applyFill="1" applyBorder="1" applyAlignment="1" applyProtection="1">
      <alignment wrapText="1"/>
      <protection locked="0"/>
    </xf>
    <xf numFmtId="164" fontId="63" fillId="0" borderId="1" xfId="0" applyFont="1" applyFill="1" applyBorder="1" applyAlignment="1" applyProtection="1">
      <alignment wrapText="1"/>
      <protection locked="0"/>
    </xf>
    <xf numFmtId="164" fontId="106" fillId="0" borderId="1" xfId="0" applyFont="1" applyFill="1" applyBorder="1" applyAlignment="1" applyProtection="1">
      <alignment horizontal="left" wrapText="1"/>
      <protection locked="0"/>
    </xf>
    <xf numFmtId="164" fontId="23" fillId="0" borderId="1" xfId="0" applyFont="1" applyFill="1" applyBorder="1" applyAlignment="1" applyProtection="1">
      <alignment horizontal="left" wrapText="1"/>
      <protection locked="0"/>
    </xf>
    <xf numFmtId="164" fontId="56" fillId="0" borderId="1" xfId="0" applyFont="1" applyFill="1" applyBorder="1" applyAlignment="1" applyProtection="1">
      <alignment horizontal="left" wrapText="1"/>
      <protection locked="0"/>
    </xf>
    <xf numFmtId="164" fontId="15" fillId="0" borderId="1" xfId="0" applyFont="1" applyFill="1" applyBorder="1" applyAlignment="1" applyProtection="1">
      <alignment horizontal="center" vertical="center" wrapText="1"/>
      <protection hidden="1"/>
    </xf>
    <xf numFmtId="164" fontId="10" fillId="0" borderId="1" xfId="0" applyFont="1" applyFill="1" applyBorder="1" applyAlignment="1" applyProtection="1">
      <alignment horizontal="right" wrapText="1"/>
      <protection hidden="1"/>
    </xf>
    <xf numFmtId="164" fontId="112" fillId="0" borderId="0" xfId="0" applyFont="1" applyAlignment="1">
      <alignment/>
    </xf>
    <xf numFmtId="164" fontId="15" fillId="2" borderId="1" xfId="0" applyFont="1" applyFill="1" applyBorder="1" applyAlignment="1" applyProtection="1">
      <alignment horizontal="left" wrapText="1"/>
      <protection hidden="1"/>
    </xf>
    <xf numFmtId="164" fontId="21" fillId="0" borderId="1" xfId="0" applyFont="1" applyFill="1" applyBorder="1" applyAlignment="1" applyProtection="1">
      <alignment vertical="center" wrapText="1"/>
      <protection locked="0"/>
    </xf>
    <xf numFmtId="164" fontId="22" fillId="0" borderId="1" xfId="0" applyFont="1" applyBorder="1" applyAlignment="1">
      <alignment wrapText="1"/>
    </xf>
    <xf numFmtId="164" fontId="49" fillId="0" borderId="1" xfId="0" applyFont="1" applyFill="1" applyBorder="1" applyAlignment="1">
      <alignment/>
    </xf>
    <xf numFmtId="164" fontId="22" fillId="4" borderId="1" xfId="0" applyFont="1" applyFill="1" applyBorder="1" applyAlignment="1">
      <alignment wrapText="1"/>
    </xf>
    <xf numFmtId="164" fontId="21" fillId="4" borderId="1" xfId="0" applyFont="1" applyFill="1" applyBorder="1" applyAlignment="1">
      <alignment wrapText="1"/>
    </xf>
    <xf numFmtId="164" fontId="10" fillId="0" borderId="1" xfId="0" applyFont="1" applyFill="1" applyBorder="1" applyAlignment="1" applyProtection="1">
      <alignment horizontal="center"/>
      <protection hidden="1"/>
    </xf>
    <xf numFmtId="164" fontId="123" fillId="0" borderId="1" xfId="0" applyFont="1" applyFill="1" applyBorder="1" applyAlignment="1">
      <alignment wrapText="1"/>
    </xf>
    <xf numFmtId="164" fontId="0" fillId="0" borderId="1" xfId="0" applyFont="1" applyFill="1" applyBorder="1" applyAlignment="1">
      <alignment/>
    </xf>
    <xf numFmtId="164" fontId="34" fillId="0" borderId="1" xfId="0" applyFont="1" applyFill="1" applyBorder="1" applyAlignment="1" applyProtection="1">
      <alignment wrapText="1"/>
      <protection locked="0"/>
    </xf>
    <xf numFmtId="164" fontId="124" fillId="0" borderId="1" xfId="0" applyFont="1" applyBorder="1" applyAlignment="1">
      <alignment wrapText="1"/>
    </xf>
    <xf numFmtId="164" fontId="41" fillId="0" borderId="17" xfId="0" applyFont="1" applyFill="1" applyBorder="1" applyAlignment="1">
      <alignment wrapText="1"/>
    </xf>
    <xf numFmtId="164" fontId="21" fillId="4" borderId="1" xfId="0" applyFont="1" applyFill="1" applyBorder="1" applyAlignment="1" applyProtection="1">
      <alignment/>
      <protection hidden="1"/>
    </xf>
    <xf numFmtId="164" fontId="125" fillId="0" borderId="1" xfId="0" applyFont="1" applyFill="1" applyBorder="1" applyAlignment="1" applyProtection="1">
      <alignment wrapText="1"/>
      <protection locked="0"/>
    </xf>
    <xf numFmtId="164" fontId="23" fillId="0" borderId="0" xfId="0" applyFont="1" applyFill="1" applyAlignment="1">
      <alignment horizontal="left" wrapText="1"/>
    </xf>
    <xf numFmtId="164" fontId="126" fillId="0" borderId="0" xfId="0" applyFont="1" applyFill="1" applyAlignment="1">
      <alignment horizontal="left" wrapText="1"/>
    </xf>
    <xf numFmtId="164" fontId="23" fillId="0" borderId="0" xfId="0" applyFont="1" applyFill="1" applyAlignment="1">
      <alignment horizontal="left" wrapText="1"/>
    </xf>
    <xf numFmtId="164" fontId="9" fillId="0" borderId="1" xfId="0" applyFont="1" applyFill="1" applyBorder="1" applyAlignment="1" applyProtection="1">
      <alignment horizontal="center" wrapText="1"/>
      <protection hidden="1"/>
    </xf>
    <xf numFmtId="164" fontId="22" fillId="0" borderId="0" xfId="0" applyFont="1" applyFill="1" applyBorder="1" applyAlignment="1" applyProtection="1">
      <alignment horizontal="center" vertical="center" wrapText="1"/>
      <protection hidden="1"/>
    </xf>
    <xf numFmtId="164" fontId="127" fillId="0" borderId="0" xfId="0" applyFont="1" applyFill="1" applyBorder="1" applyAlignment="1" applyProtection="1">
      <alignment horizontal="left" vertical="center" wrapText="1"/>
      <protection hidden="1"/>
    </xf>
    <xf numFmtId="164" fontId="13" fillId="2" borderId="1" xfId="0" applyFont="1" applyFill="1" applyBorder="1" applyAlignment="1">
      <alignment horizontal="center" wrapText="1"/>
    </xf>
    <xf numFmtId="164" fontId="10" fillId="2" borderId="1" xfId="0" applyFont="1" applyFill="1" applyBorder="1" applyAlignment="1" applyProtection="1">
      <alignment horizontal="right" vertical="center" wrapText="1"/>
      <protection hidden="1"/>
    </xf>
    <xf numFmtId="164" fontId="11" fillId="2" borderId="1" xfId="0" applyFont="1" applyFill="1" applyBorder="1" applyAlignment="1" applyProtection="1">
      <alignment horizontal="left" vertical="center" wrapText="1"/>
      <protection hidden="1"/>
    </xf>
    <xf numFmtId="165" fontId="21" fillId="2" borderId="1" xfId="0" applyNumberFormat="1" applyFont="1" applyFill="1" applyBorder="1" applyAlignment="1">
      <alignment horizontal="left" vertical="center" wrapText="1"/>
    </xf>
    <xf numFmtId="164" fontId="21" fillId="0" borderId="1" xfId="0" applyFont="1" applyFill="1" applyBorder="1" applyAlignment="1" applyProtection="1">
      <alignment horizontal="justify" wrapText="1"/>
      <protection locked="0"/>
    </xf>
    <xf numFmtId="164" fontId="43" fillId="4" borderId="5" xfId="0" applyFont="1" applyFill="1" applyBorder="1" applyAlignment="1" applyProtection="1">
      <alignment wrapText="1"/>
      <protection locked="0"/>
    </xf>
    <xf numFmtId="164" fontId="20" fillId="4" borderId="5" xfId="0" applyFont="1" applyFill="1" applyBorder="1" applyAlignment="1" applyProtection="1">
      <alignment wrapText="1"/>
      <protection locked="0"/>
    </xf>
    <xf numFmtId="164" fontId="43" fillId="0" borderId="1" xfId="0" applyFont="1" applyFill="1" applyBorder="1" applyAlignment="1">
      <alignment horizontal="center" wrapText="1"/>
    </xf>
    <xf numFmtId="164" fontId="23" fillId="0" borderId="1" xfId="0" applyFont="1" applyFill="1" applyBorder="1" applyAlignment="1">
      <alignment horizontal="center" wrapText="1"/>
    </xf>
    <xf numFmtId="164" fontId="9" fillId="0" borderId="1" xfId="0" applyFont="1" applyFill="1" applyBorder="1" applyAlignment="1">
      <alignment wrapText="1"/>
    </xf>
    <xf numFmtId="164" fontId="15" fillId="2" borderId="1" xfId="0" applyFont="1" applyFill="1" applyBorder="1" applyAlignment="1" applyProtection="1">
      <alignment horizontal="center" vertical="center" wrapText="1"/>
      <protection hidden="1"/>
    </xf>
    <xf numFmtId="164" fontId="8" fillId="2" borderId="1" xfId="0" applyFont="1" applyFill="1" applyBorder="1" applyAlignment="1" applyProtection="1">
      <alignment horizontal="center" vertical="center" wrapText="1"/>
      <protection hidden="1"/>
    </xf>
    <xf numFmtId="164" fontId="23" fillId="2" borderId="1" xfId="0" applyFont="1" applyFill="1" applyBorder="1" applyAlignment="1" applyProtection="1">
      <alignment wrapText="1"/>
      <protection hidden="1"/>
    </xf>
    <xf numFmtId="164" fontId="128" fillId="0" borderId="1" xfId="0" applyFont="1" applyFill="1" applyBorder="1" applyAlignment="1">
      <alignment horizontal="center" wrapText="1"/>
    </xf>
    <xf numFmtId="164" fontId="22" fillId="0" borderId="1" xfId="0" applyFont="1" applyFill="1" applyBorder="1" applyAlignment="1" applyProtection="1">
      <alignment horizontal="justify" wrapText="1"/>
      <protection locked="0"/>
    </xf>
    <xf numFmtId="164" fontId="49" fillId="0" borderId="1" xfId="0" applyFont="1" applyBorder="1" applyAlignment="1">
      <alignment wrapText="1"/>
    </xf>
    <xf numFmtId="164" fontId="41" fillId="0" borderId="1" xfId="0" applyFont="1" applyBorder="1" applyAlignment="1">
      <alignment wrapText="1"/>
    </xf>
    <xf numFmtId="164" fontId="61" fillId="0" borderId="1" xfId="0" applyFont="1" applyFill="1" applyBorder="1" applyAlignment="1" applyProtection="1">
      <alignment wrapText="1"/>
      <protection hidden="1"/>
    </xf>
    <xf numFmtId="164" fontId="25" fillId="0" borderId="1" xfId="0" applyFont="1" applyFill="1" applyBorder="1" applyAlignment="1" applyProtection="1">
      <alignment horizontal="justify" wrapText="1"/>
      <protection locked="0"/>
    </xf>
    <xf numFmtId="164" fontId="9" fillId="3" borderId="10" xfId="0" applyFont="1" applyFill="1" applyBorder="1" applyAlignment="1" applyProtection="1">
      <alignment wrapText="1"/>
      <protection locked="0"/>
    </xf>
    <xf numFmtId="164" fontId="20" fillId="3" borderId="10" xfId="0" applyFont="1" applyFill="1" applyBorder="1" applyAlignment="1" applyProtection="1">
      <alignment wrapText="1"/>
      <protection hidden="1"/>
    </xf>
    <xf numFmtId="164" fontId="61" fillId="3" borderId="1" xfId="0" applyFont="1" applyFill="1" applyBorder="1" applyAlignment="1" applyProtection="1">
      <alignment wrapText="1"/>
      <protection locked="0"/>
    </xf>
    <xf numFmtId="164" fontId="15" fillId="6" borderId="1" xfId="0" applyFont="1" applyFill="1" applyBorder="1" applyAlignment="1" applyProtection="1">
      <alignment horizontal="center" vertical="center" wrapText="1"/>
      <protection hidden="1"/>
    </xf>
    <xf numFmtId="164" fontId="129" fillId="6" borderId="1" xfId="0" applyFont="1" applyFill="1" applyBorder="1" applyAlignment="1">
      <alignment horizontal="center" wrapText="1"/>
    </xf>
    <xf numFmtId="164" fontId="130" fillId="6" borderId="1" xfId="0" applyFont="1" applyFill="1" applyBorder="1" applyAlignment="1">
      <alignment horizontal="center" wrapText="1"/>
    </xf>
    <xf numFmtId="164" fontId="6" fillId="6" borderId="1" xfId="0" applyFont="1" applyFill="1" applyBorder="1" applyAlignment="1">
      <alignment wrapText="1"/>
    </xf>
    <xf numFmtId="164" fontId="2" fillId="6" borderId="1" xfId="0" applyFont="1" applyFill="1" applyBorder="1" applyAlignment="1">
      <alignment wrapText="1"/>
    </xf>
    <xf numFmtId="164" fontId="112" fillId="6" borderId="1" xfId="0" applyFont="1" applyFill="1" applyBorder="1" applyAlignment="1">
      <alignment wrapText="1"/>
    </xf>
    <xf numFmtId="164" fontId="54" fillId="6" borderId="1" xfId="0" applyFont="1" applyFill="1" applyBorder="1" applyAlignment="1" applyProtection="1">
      <alignment horizontal="left" vertical="center" wrapText="1"/>
      <protection hidden="1"/>
    </xf>
    <xf numFmtId="164" fontId="0" fillId="6" borderId="1" xfId="0" applyFill="1" applyBorder="1" applyAlignment="1">
      <alignment wrapText="1"/>
    </xf>
    <xf numFmtId="164" fontId="0" fillId="6" borderId="0" xfId="0" applyFont="1" applyFill="1" applyAlignment="1">
      <alignment wrapText="1"/>
    </xf>
    <xf numFmtId="164" fontId="23" fillId="6" borderId="0" xfId="0" applyFont="1" applyFill="1" applyAlignment="1">
      <alignment horizontal="left" wrapText="1"/>
    </xf>
    <xf numFmtId="164" fontId="23" fillId="6" borderId="0" xfId="0" applyFont="1" applyFill="1" applyAlignment="1">
      <alignment wrapText="1"/>
    </xf>
    <xf numFmtId="164" fontId="23" fillId="0" borderId="1" xfId="0" applyNumberFormat="1" applyFont="1" applyFill="1" applyBorder="1" applyAlignment="1" applyProtection="1">
      <alignment wrapText="1"/>
      <protection hidden="1"/>
    </xf>
    <xf numFmtId="164" fontId="131" fillId="0" borderId="1" xfId="0" applyFont="1" applyFill="1" applyBorder="1" applyAlignment="1" applyProtection="1">
      <alignment wrapText="1"/>
      <protection hidden="1"/>
    </xf>
    <xf numFmtId="164" fontId="9" fillId="0" borderId="10" xfId="0" applyFont="1" applyFill="1" applyBorder="1" applyAlignment="1" applyProtection="1">
      <alignment wrapText="1"/>
      <protection locked="0"/>
    </xf>
    <xf numFmtId="164" fontId="23" fillId="0" borderId="8" xfId="0" applyFont="1" applyFill="1" applyBorder="1" applyAlignment="1" applyProtection="1">
      <alignment wrapText="1"/>
      <protection hidden="1"/>
    </xf>
    <xf numFmtId="164" fontId="128" fillId="0" borderId="8" xfId="0" applyFont="1" applyFill="1" applyBorder="1" applyAlignment="1">
      <alignment horizontal="center" wrapText="1"/>
    </xf>
    <xf numFmtId="164" fontId="23" fillId="0" borderId="8" xfId="0" applyFont="1" applyFill="1" applyBorder="1" applyAlignment="1">
      <alignment horizontal="center" wrapText="1"/>
    </xf>
    <xf numFmtId="164" fontId="49" fillId="0" borderId="8" xfId="0" applyFont="1" applyFill="1" applyBorder="1" applyAlignment="1">
      <alignment wrapText="1"/>
    </xf>
    <xf numFmtId="164" fontId="132" fillId="2" borderId="1" xfId="0" applyFont="1" applyFill="1" applyBorder="1" applyAlignment="1" applyProtection="1">
      <alignment horizontal="center" wrapText="1"/>
      <protection hidden="1"/>
    </xf>
    <xf numFmtId="164" fontId="38" fillId="2" borderId="1" xfId="0" applyFont="1" applyFill="1" applyBorder="1" applyAlignment="1" applyProtection="1">
      <alignment horizontal="center" wrapText="1"/>
      <protection hidden="1"/>
    </xf>
    <xf numFmtId="164" fontId="133" fillId="2" borderId="1" xfId="0" applyFont="1" applyFill="1" applyBorder="1" applyAlignment="1" applyProtection="1">
      <alignment wrapText="1"/>
      <protection hidden="1"/>
    </xf>
    <xf numFmtId="164" fontId="1" fillId="0" borderId="1" xfId="0" applyFont="1" applyFill="1" applyBorder="1" applyAlignment="1" applyProtection="1">
      <alignment horizontal="left" vertical="center" wrapText="1"/>
      <protection hidden="1"/>
    </xf>
    <xf numFmtId="164" fontId="23" fillId="0" borderId="1" xfId="0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left" wrapText="1"/>
    </xf>
    <xf numFmtId="164" fontId="115" fillId="0" borderId="1" xfId="0" applyFont="1" applyFill="1" applyBorder="1" applyAlignment="1" applyProtection="1">
      <alignment horizontal="left" vertical="center" wrapText="1"/>
      <protection hidden="1"/>
    </xf>
    <xf numFmtId="164" fontId="58" fillId="0" borderId="1" xfId="0" applyFont="1" applyFill="1" applyBorder="1" applyAlignment="1" applyProtection="1">
      <alignment horizontal="left" wrapText="1"/>
      <protection hidden="1"/>
    </xf>
    <xf numFmtId="164" fontId="0" fillId="0" borderId="1" xfId="0" applyFill="1" applyBorder="1" applyAlignment="1">
      <alignment wrapText="1"/>
    </xf>
    <xf numFmtId="164" fontId="23" fillId="0" borderId="1" xfId="0" applyFont="1" applyFill="1" applyBorder="1" applyAlignment="1" applyProtection="1">
      <alignment horizontal="left" vertical="center" wrapText="1"/>
      <protection hidden="1"/>
    </xf>
    <xf numFmtId="164" fontId="17" fillId="0" borderId="1" xfId="0" applyFont="1" applyFill="1" applyBorder="1" applyAlignment="1" applyProtection="1">
      <alignment horizontal="left" wrapText="1"/>
      <protection hidden="1"/>
    </xf>
    <xf numFmtId="164" fontId="120" fillId="0" borderId="1" xfId="0" applyFont="1" applyBorder="1" applyAlignment="1">
      <alignment wrapText="1"/>
    </xf>
    <xf numFmtId="164" fontId="14" fillId="0" borderId="1" xfId="0" applyFont="1" applyFill="1" applyBorder="1" applyAlignment="1" applyProtection="1">
      <alignment horizontal="left" vertical="center" wrapText="1"/>
      <protection hidden="1"/>
    </xf>
    <xf numFmtId="164" fontId="10" fillId="0" borderId="1" xfId="0" applyFont="1" applyFill="1" applyBorder="1" applyAlignment="1" applyProtection="1">
      <alignment horizontal="left" wrapText="1"/>
      <protection locked="0"/>
    </xf>
    <xf numFmtId="164" fontId="130" fillId="0" borderId="1" xfId="0" applyFont="1" applyFill="1" applyBorder="1" applyAlignment="1" applyProtection="1">
      <alignment horizontal="left" vertical="center" wrapText="1"/>
      <protection hidden="1"/>
    </xf>
    <xf numFmtId="164" fontId="112" fillId="0" borderId="1" xfId="0" applyFont="1" applyFill="1" applyBorder="1" applyAlignment="1">
      <alignment wrapText="1"/>
    </xf>
    <xf numFmtId="164" fontId="23" fillId="3" borderId="1" xfId="0" applyFont="1" applyFill="1" applyBorder="1" applyAlignment="1">
      <alignment wrapText="1"/>
    </xf>
    <xf numFmtId="164" fontId="33" fillId="0" borderId="1" xfId="0" applyFont="1" applyFill="1" applyBorder="1" applyAlignment="1">
      <alignment wrapText="1"/>
    </xf>
    <xf numFmtId="164" fontId="23" fillId="0" borderId="1" xfId="0" applyFont="1" applyBorder="1" applyAlignment="1">
      <alignment horizontal="left" wrapText="1"/>
    </xf>
    <xf numFmtId="164" fontId="1" fillId="3" borderId="1" xfId="0" applyFont="1" applyFill="1" applyBorder="1" applyAlignment="1">
      <alignment wrapText="1"/>
    </xf>
    <xf numFmtId="164" fontId="15" fillId="0" borderId="1" xfId="0" applyFont="1" applyFill="1" applyBorder="1" applyAlignment="1">
      <alignment wrapText="1"/>
    </xf>
    <xf numFmtId="164" fontId="10" fillId="6" borderId="1" xfId="0" applyNumberFormat="1" applyFont="1" applyFill="1" applyBorder="1" applyAlignment="1" applyProtection="1">
      <alignment horizontal="center" wrapText="1"/>
      <protection hidden="1"/>
    </xf>
    <xf numFmtId="164" fontId="1" fillId="6" borderId="1" xfId="0" applyFont="1" applyFill="1" applyBorder="1" applyAlignment="1">
      <alignment wrapText="1"/>
    </xf>
    <xf numFmtId="164" fontId="15" fillId="6" borderId="1" xfId="0" applyFont="1" applyFill="1" applyBorder="1" applyAlignment="1">
      <alignment wrapText="1"/>
    </xf>
    <xf numFmtId="164" fontId="1" fillId="6" borderId="1" xfId="0" applyFont="1" applyFill="1" applyBorder="1" applyAlignment="1" applyProtection="1">
      <alignment horizontal="center" wrapText="1"/>
      <protection hidden="1"/>
    </xf>
    <xf numFmtId="164" fontId="9" fillId="6" borderId="1" xfId="0" applyFont="1" applyFill="1" applyBorder="1" applyAlignment="1" applyProtection="1">
      <alignment wrapText="1"/>
      <protection hidden="1"/>
    </xf>
    <xf numFmtId="164" fontId="20" fillId="6" borderId="1" xfId="0" applyFont="1" applyFill="1" applyBorder="1" applyAlignment="1" applyProtection="1">
      <alignment wrapText="1"/>
      <protection hidden="1"/>
    </xf>
    <xf numFmtId="164" fontId="9" fillId="6" borderId="1" xfId="0" applyFont="1" applyFill="1" applyBorder="1" applyAlignment="1" applyProtection="1">
      <alignment horizontal="left" wrapText="1"/>
      <protection hidden="1"/>
    </xf>
    <xf numFmtId="164" fontId="1" fillId="0" borderId="1" xfId="0" applyFont="1" applyFill="1" applyBorder="1" applyAlignment="1">
      <alignment horizontal="center" wrapText="1"/>
    </xf>
    <xf numFmtId="164" fontId="1" fillId="6" borderId="1" xfId="0" applyFont="1" applyFill="1" applyBorder="1" applyAlignment="1">
      <alignment horizontal="center" wrapText="1"/>
    </xf>
    <xf numFmtId="164" fontId="9" fillId="6" borderId="1" xfId="0" applyFont="1" applyFill="1" applyBorder="1" applyAlignment="1" applyProtection="1">
      <alignment wrapText="1"/>
      <protection locked="0"/>
    </xf>
    <xf numFmtId="164" fontId="20" fillId="6" borderId="1" xfId="0" applyFont="1" applyFill="1" applyBorder="1" applyAlignment="1" applyProtection="1">
      <alignment wrapText="1"/>
      <protection locked="0"/>
    </xf>
    <xf numFmtId="164" fontId="92" fillId="6" borderId="1" xfId="0" applyFont="1" applyFill="1" applyBorder="1" applyAlignment="1">
      <alignment wrapText="1"/>
    </xf>
    <xf numFmtId="164" fontId="9" fillId="6" borderId="1" xfId="0" applyFont="1" applyFill="1" applyBorder="1" applyAlignment="1">
      <alignment wrapText="1"/>
    </xf>
    <xf numFmtId="164" fontId="9" fillId="6" borderId="1" xfId="0" applyFont="1" applyFill="1" applyBorder="1" applyAlignment="1">
      <alignment horizontal="left" wrapText="1"/>
    </xf>
    <xf numFmtId="164" fontId="1" fillId="0" borderId="1" xfId="0" applyFont="1" applyFill="1" applyBorder="1" applyAlignment="1">
      <alignment wrapText="1"/>
    </xf>
    <xf numFmtId="164" fontId="112" fillId="7" borderId="1" xfId="0" applyFont="1" applyFill="1" applyBorder="1" applyAlignment="1">
      <alignment wrapText="1"/>
    </xf>
    <xf numFmtId="164" fontId="10" fillId="7" borderId="1" xfId="0" applyFont="1" applyFill="1" applyBorder="1" applyAlignment="1">
      <alignment horizontal="center" wrapText="1"/>
    </xf>
    <xf numFmtId="164" fontId="42" fillId="7" borderId="1" xfId="0" applyFont="1" applyFill="1" applyBorder="1" applyAlignment="1">
      <alignment wrapText="1"/>
    </xf>
    <xf numFmtId="164" fontId="112" fillId="7" borderId="1" xfId="0" applyFont="1" applyFill="1" applyBorder="1" applyAlignment="1">
      <alignment horizontal="left" wrapText="1"/>
    </xf>
    <xf numFmtId="164" fontId="0" fillId="7" borderId="1" xfId="0" applyFill="1" applyBorder="1" applyAlignment="1">
      <alignment wrapText="1"/>
    </xf>
    <xf numFmtId="164" fontId="0" fillId="0" borderId="0" xfId="0" applyFill="1" applyAlignment="1">
      <alignment/>
    </xf>
    <xf numFmtId="164" fontId="0" fillId="0" borderId="0" xfId="0" applyFill="1" applyAlignment="1">
      <alignment horizontal="left" wrapText="1"/>
    </xf>
    <xf numFmtId="164" fontId="21" fillId="3" borderId="0" xfId="0" applyFont="1" applyFill="1" applyAlignment="1">
      <alignment wrapText="1"/>
    </xf>
    <xf numFmtId="164" fontId="21" fillId="3" borderId="1" xfId="0" applyFont="1" applyFill="1" applyBorder="1" applyAlignment="1" applyProtection="1">
      <alignment horizontal="justify" wrapText="1"/>
      <protection locked="0"/>
    </xf>
    <xf numFmtId="164" fontId="23" fillId="0" borderId="5" xfId="0" applyFont="1" applyFill="1" applyBorder="1" applyAlignment="1" applyProtection="1">
      <alignment wrapText="1"/>
      <protection hidden="1"/>
    </xf>
    <xf numFmtId="164" fontId="21" fillId="3" borderId="1" xfId="0" applyFont="1" applyFill="1" applyBorder="1" applyAlignment="1" applyProtection="1">
      <alignment horizontal="left" wrapText="1"/>
      <protection locked="0"/>
    </xf>
    <xf numFmtId="164" fontId="21" fillId="0" borderId="1" xfId="0" applyFont="1" applyFill="1" applyBorder="1" applyAlignment="1" applyProtection="1">
      <alignment horizontal="justify" wrapText="1"/>
      <protection locked="0"/>
    </xf>
    <xf numFmtId="164" fontId="14" fillId="0" borderId="1" xfId="0" applyFont="1" applyFill="1" applyBorder="1" applyAlignment="1" applyProtection="1">
      <alignment wrapText="1"/>
      <protection locked="0"/>
    </xf>
    <xf numFmtId="164" fontId="32" fillId="0" borderId="5" xfId="0" applyFont="1" applyFill="1" applyBorder="1" applyAlignment="1" applyProtection="1">
      <alignment wrapText="1"/>
      <protection hidden="1"/>
    </xf>
    <xf numFmtId="164" fontId="56" fillId="3" borderId="1" xfId="0" applyFont="1" applyFill="1" applyBorder="1" applyAlignment="1">
      <alignment wrapText="1"/>
    </xf>
    <xf numFmtId="164" fontId="21" fillId="3" borderId="1" xfId="0" applyFont="1" applyFill="1" applyBorder="1" applyAlignment="1">
      <alignment wrapText="1"/>
    </xf>
    <xf numFmtId="164" fontId="23" fillId="0" borderId="0" xfId="0" applyFont="1" applyFill="1" applyAlignment="1" applyProtection="1">
      <alignment/>
      <protection hidden="1"/>
    </xf>
    <xf numFmtId="164" fontId="23" fillId="0" borderId="0" xfId="0" applyFont="1" applyFill="1" applyAlignment="1">
      <alignment/>
    </xf>
    <xf numFmtId="164" fontId="0" fillId="0" borderId="0" xfId="0" applyFont="1" applyAlignment="1">
      <alignment/>
    </xf>
    <xf numFmtId="164" fontId="23" fillId="0" borderId="0" xfId="0" applyFont="1" applyFill="1" applyAlignment="1">
      <alignment horizontal="left"/>
    </xf>
    <xf numFmtId="164" fontId="22" fillId="0" borderId="0" xfId="0" applyFont="1" applyFill="1" applyBorder="1" applyAlignment="1" applyProtection="1">
      <alignment horizontal="center"/>
      <protection hidden="1"/>
    </xf>
    <xf numFmtId="164" fontId="21" fillId="0" borderId="1" xfId="0" applyFont="1" applyFill="1" applyBorder="1" applyAlignment="1" applyProtection="1">
      <alignment/>
      <protection hidden="1"/>
    </xf>
    <xf numFmtId="164" fontId="23" fillId="0" borderId="1" xfId="0" applyFont="1" applyFill="1" applyBorder="1" applyAlignment="1" applyProtection="1">
      <alignment/>
      <protection hidden="1"/>
    </xf>
    <xf numFmtId="164" fontId="32" fillId="0" borderId="1" xfId="0" applyFont="1" applyFill="1" applyBorder="1" applyAlignment="1" applyProtection="1">
      <alignment/>
      <protection hidden="1"/>
    </xf>
    <xf numFmtId="164" fontId="41" fillId="0" borderId="1" xfId="0" applyFont="1" applyBorder="1" applyAlignment="1">
      <alignment/>
    </xf>
    <xf numFmtId="164" fontId="99" fillId="0" borderId="1" xfId="0" applyFont="1" applyFill="1" applyBorder="1" applyAlignment="1" applyProtection="1">
      <alignment wrapText="1"/>
      <protection locked="0"/>
    </xf>
    <xf numFmtId="164" fontId="22" fillId="4" borderId="1" xfId="0" applyFont="1" applyFill="1" applyBorder="1" applyAlignment="1" applyProtection="1">
      <alignment horizontal="center" wrapText="1"/>
      <protection locked="0"/>
    </xf>
    <xf numFmtId="164" fontId="21" fillId="4" borderId="1" xfId="0" applyFont="1" applyFill="1" applyBorder="1" applyAlignment="1" applyProtection="1">
      <alignment/>
      <protection hidden="1"/>
    </xf>
    <xf numFmtId="164" fontId="23" fillId="3" borderId="1" xfId="0" applyFont="1" applyFill="1" applyBorder="1" applyAlignment="1" applyProtection="1">
      <alignment horizontal="left" wrapText="1"/>
      <protection locked="0"/>
    </xf>
    <xf numFmtId="164" fontId="32" fillId="0" borderId="1" xfId="0" applyNumberFormat="1" applyFont="1" applyFill="1" applyBorder="1" applyAlignment="1">
      <alignment wrapText="1"/>
    </xf>
    <xf numFmtId="164" fontId="60" fillId="3" borderId="1" xfId="0" applyFont="1" applyFill="1" applyBorder="1" applyAlignment="1" applyProtection="1">
      <alignment wrapText="1"/>
      <protection locked="0"/>
    </xf>
    <xf numFmtId="164" fontId="9" fillId="0" borderId="1" xfId="0" applyFont="1" applyFill="1" applyBorder="1" applyAlignment="1" applyProtection="1">
      <alignment horizontal="center" wrapText="1"/>
      <protection locked="0"/>
    </xf>
    <xf numFmtId="164" fontId="75" fillId="0" borderId="1" xfId="0" applyFont="1" applyFill="1" applyBorder="1" applyAlignment="1" applyProtection="1">
      <alignment horizontal="center" wrapText="1"/>
      <protection locked="0"/>
    </xf>
    <xf numFmtId="164" fontId="43" fillId="0" borderId="1" xfId="0" applyFont="1" applyFill="1" applyBorder="1" applyAlignment="1" applyProtection="1">
      <alignment horizontal="center" wrapText="1"/>
      <protection locked="0"/>
    </xf>
    <xf numFmtId="164" fontId="41" fillId="0" borderId="0" xfId="0" applyFont="1" applyAlignment="1">
      <alignment/>
    </xf>
    <xf numFmtId="164" fontId="9" fillId="0" borderId="0" xfId="0" applyFont="1" applyFill="1" applyAlignment="1" applyProtection="1">
      <alignment/>
      <protection hidden="1"/>
    </xf>
    <xf numFmtId="164" fontId="20" fillId="0" borderId="0" xfId="0" applyFont="1" applyFill="1" applyAlignment="1">
      <alignment/>
    </xf>
    <xf numFmtId="164" fontId="9" fillId="0" borderId="1" xfId="0" applyFont="1" applyFill="1" applyBorder="1" applyAlignment="1" applyProtection="1">
      <alignment horizontal="center" wrapText="1"/>
      <protection hidden="1"/>
    </xf>
    <xf numFmtId="164" fontId="43" fillId="0" borderId="1" xfId="0" applyFont="1" applyFill="1" applyBorder="1" applyAlignment="1" applyProtection="1">
      <alignment horizontal="center" wrapText="1"/>
      <protection locked="0"/>
    </xf>
    <xf numFmtId="164" fontId="65" fillId="2" borderId="1" xfId="0" applyFont="1" applyFill="1" applyBorder="1" applyAlignment="1">
      <alignment horizontal="center" wrapText="1"/>
    </xf>
    <xf numFmtId="164" fontId="10" fillId="2" borderId="1" xfId="0" applyFont="1" applyFill="1" applyBorder="1" applyAlignment="1">
      <alignment horizontal="center" wrapText="1"/>
    </xf>
    <xf numFmtId="164" fontId="10" fillId="2" borderId="1" xfId="0" applyFont="1" applyFill="1" applyBorder="1" applyAlignment="1">
      <alignment horizontal="right" wrapText="1"/>
    </xf>
    <xf numFmtId="164" fontId="0" fillId="2" borderId="1" xfId="0" applyFill="1" applyBorder="1" applyAlignment="1">
      <alignment/>
    </xf>
    <xf numFmtId="164" fontId="43" fillId="2" borderId="1" xfId="0" applyFont="1" applyFill="1" applyBorder="1" applyAlignment="1" applyProtection="1">
      <alignment horizontal="left" wrapText="1"/>
      <protection locked="0"/>
    </xf>
    <xf numFmtId="164" fontId="32" fillId="3" borderId="1" xfId="0" applyFont="1" applyFill="1" applyBorder="1" applyAlignment="1" applyProtection="1">
      <alignment wrapText="1"/>
      <protection hidden="1"/>
    </xf>
    <xf numFmtId="164" fontId="85" fillId="3" borderId="1" xfId="0" applyFont="1" applyFill="1" applyBorder="1" applyAlignment="1" applyProtection="1">
      <alignment wrapText="1"/>
      <protection locked="0"/>
    </xf>
    <xf numFmtId="164" fontId="20" fillId="0" borderId="1" xfId="0" applyNumberFormat="1" applyFont="1" applyFill="1" applyBorder="1" applyAlignment="1" applyProtection="1">
      <alignment/>
      <protection locked="0"/>
    </xf>
    <xf numFmtId="164" fontId="20" fillId="0" borderId="1" xfId="0" applyNumberFormat="1" applyFont="1" applyFill="1" applyBorder="1" applyAlignment="1" applyProtection="1">
      <alignment wrapText="1"/>
      <protection locked="0"/>
    </xf>
    <xf numFmtId="164" fontId="20" fillId="0" borderId="1" xfId="0" applyNumberFormat="1" applyFont="1" applyFill="1" applyBorder="1" applyAlignment="1" applyProtection="1">
      <alignment horizontal="left"/>
      <protection locked="0"/>
    </xf>
    <xf numFmtId="164" fontId="20" fillId="4" borderId="1" xfId="0" applyNumberFormat="1" applyFont="1" applyFill="1" applyBorder="1" applyAlignment="1" applyProtection="1">
      <alignment wrapText="1"/>
      <protection locked="0"/>
    </xf>
    <xf numFmtId="164" fontId="23" fillId="0" borderId="0" xfId="0" applyFont="1" applyFill="1" applyBorder="1" applyAlignment="1" applyProtection="1">
      <alignment wrapText="1"/>
      <protection hidden="1"/>
    </xf>
    <xf numFmtId="164" fontId="43" fillId="0" borderId="0" xfId="0" applyFont="1" applyFill="1" applyBorder="1" applyAlignment="1" applyProtection="1">
      <alignment wrapText="1"/>
      <protection hidden="1"/>
    </xf>
    <xf numFmtId="164" fontId="32" fillId="0" borderId="0" xfId="0" applyFont="1" applyFill="1" applyBorder="1" applyAlignment="1">
      <alignment wrapText="1"/>
    </xf>
    <xf numFmtId="164" fontId="23" fillId="0" borderId="0" xfId="0" applyFont="1" applyFill="1" applyBorder="1" applyAlignment="1">
      <alignment horizontal="center" wrapText="1"/>
    </xf>
    <xf numFmtId="164" fontId="126" fillId="0" borderId="0" xfId="0" applyFont="1" applyFill="1" applyBorder="1" applyAlignment="1">
      <alignment horizontal="center" wrapText="1"/>
    </xf>
    <xf numFmtId="164" fontId="23" fillId="0" borderId="0" xfId="0" applyFont="1" applyFill="1" applyBorder="1" applyAlignment="1">
      <alignment horizontal="left" wrapText="1"/>
    </xf>
    <xf numFmtId="164" fontId="5" fillId="0" borderId="1" xfId="0" applyFont="1" applyFill="1" applyBorder="1" applyAlignment="1" applyProtection="1">
      <alignment horizontal="center" wrapText="1"/>
      <protection hidden="1"/>
    </xf>
    <xf numFmtId="164" fontId="4" fillId="0" borderId="1" xfId="0" applyFont="1" applyFill="1" applyBorder="1" applyAlignment="1" applyProtection="1">
      <alignment horizontal="center" vertical="center" wrapText="1"/>
      <protection hidden="1"/>
    </xf>
    <xf numFmtId="164" fontId="9" fillId="0" borderId="1" xfId="0" applyFont="1" applyFill="1" applyBorder="1" applyAlignment="1" applyProtection="1">
      <alignment horizontal="center" vertical="center" wrapText="1"/>
      <protection hidden="1"/>
    </xf>
    <xf numFmtId="164" fontId="127" fillId="0" borderId="0" xfId="0" applyFont="1" applyFill="1" applyBorder="1" applyAlignment="1" applyProtection="1">
      <alignment horizontal="center" wrapText="1"/>
      <protection hidden="1"/>
    </xf>
    <xf numFmtId="164" fontId="65" fillId="4" borderId="1" xfId="0" applyFont="1" applyFill="1" applyBorder="1" applyAlignment="1" applyProtection="1">
      <alignment horizontal="center" wrapText="1"/>
      <protection hidden="1"/>
    </xf>
    <xf numFmtId="165" fontId="21" fillId="2" borderId="1" xfId="0" applyNumberFormat="1" applyFont="1" applyFill="1" applyBorder="1" applyAlignment="1" applyProtection="1">
      <alignment horizontal="left" vertical="center" wrapText="1"/>
      <protection hidden="1"/>
    </xf>
    <xf numFmtId="164" fontId="98" fillId="4" borderId="1" xfId="0" applyFont="1" applyFill="1" applyBorder="1" applyAlignment="1" applyProtection="1">
      <alignment wrapText="1"/>
      <protection locked="0"/>
    </xf>
    <xf numFmtId="164" fontId="20" fillId="4" borderId="1" xfId="0" applyNumberFormat="1" applyFont="1" applyFill="1" applyBorder="1" applyAlignment="1" applyProtection="1">
      <alignment wrapText="1"/>
      <protection locked="0"/>
    </xf>
    <xf numFmtId="164" fontId="9" fillId="4" borderId="1" xfId="0" applyNumberFormat="1" applyFont="1" applyFill="1" applyBorder="1" applyAlignment="1" applyProtection="1">
      <alignment horizontal="left" wrapText="1"/>
      <protection locked="0"/>
    </xf>
    <xf numFmtId="164" fontId="134" fillId="0" borderId="1" xfId="0" applyFont="1" applyFill="1" applyBorder="1" applyAlignment="1" applyProtection="1">
      <alignment/>
      <protection hidden="1"/>
    </xf>
    <xf numFmtId="164" fontId="23" fillId="0" borderId="1" xfId="0" applyFont="1" applyBorder="1" applyAlignment="1">
      <alignment horizontal="center" wrapText="1"/>
    </xf>
    <xf numFmtId="164" fontId="33" fillId="6" borderId="1" xfId="0" applyFont="1" applyFill="1" applyBorder="1" applyAlignment="1" applyProtection="1">
      <alignment wrapText="1"/>
      <protection hidden="1"/>
    </xf>
    <xf numFmtId="164" fontId="33" fillId="6" borderId="1" xfId="0" applyFont="1" applyFill="1" applyBorder="1" applyAlignment="1" applyProtection="1">
      <alignment horizontal="center" wrapText="1"/>
      <protection hidden="1"/>
    </xf>
    <xf numFmtId="164" fontId="23" fillId="6" borderId="1" xfId="0" applyFont="1" applyFill="1" applyBorder="1" applyAlignment="1">
      <alignment wrapText="1"/>
    </xf>
    <xf numFmtId="164" fontId="20" fillId="6" borderId="1" xfId="0" applyFont="1" applyFill="1" applyBorder="1" applyAlignment="1">
      <alignment wrapText="1"/>
    </xf>
    <xf numFmtId="164" fontId="9" fillId="6" borderId="1" xfId="0" applyFont="1" applyFill="1" applyBorder="1" applyAlignment="1" applyProtection="1">
      <alignment wrapText="1"/>
      <protection locked="0"/>
    </xf>
    <xf numFmtId="164" fontId="61" fillId="6" borderId="1" xfId="0" applyFont="1" applyFill="1" applyBorder="1" applyAlignment="1">
      <alignment horizontal="center" wrapText="1"/>
    </xf>
    <xf numFmtId="164" fontId="69" fillId="6" borderId="1" xfId="0" applyFont="1" applyFill="1" applyBorder="1" applyAlignment="1">
      <alignment horizontal="center" wrapText="1"/>
    </xf>
    <xf numFmtId="164" fontId="69" fillId="6" borderId="1" xfId="0" applyFont="1" applyFill="1" applyBorder="1" applyAlignment="1" applyProtection="1">
      <alignment horizontal="center" wrapText="1"/>
      <protection hidden="1"/>
    </xf>
    <xf numFmtId="164" fontId="23" fillId="4" borderId="0" xfId="0" applyFont="1" applyFill="1" applyBorder="1" applyAlignment="1">
      <alignment wrapText="1"/>
    </xf>
    <xf numFmtId="164" fontId="20" fillId="3" borderId="1" xfId="0" applyNumberFormat="1" applyFont="1" applyFill="1" applyBorder="1" applyAlignment="1" applyProtection="1">
      <alignment wrapText="1"/>
      <protection locked="0"/>
    </xf>
    <xf numFmtId="164" fontId="61" fillId="0" borderId="1" xfId="0" applyFont="1" applyFill="1" applyBorder="1" applyAlignment="1">
      <alignment wrapText="1"/>
    </xf>
    <xf numFmtId="164" fontId="15" fillId="4" borderId="1" xfId="0" applyFont="1" applyFill="1" applyBorder="1" applyAlignment="1" applyProtection="1">
      <alignment horizontal="center" wrapText="1"/>
      <protection hidden="1"/>
    </xf>
    <xf numFmtId="164" fontId="15" fillId="4" borderId="1" xfId="0" applyFont="1" applyFill="1" applyBorder="1" applyAlignment="1" applyProtection="1">
      <alignment wrapText="1"/>
      <protection hidden="1"/>
    </xf>
    <xf numFmtId="164" fontId="10" fillId="4" borderId="1" xfId="0" applyFont="1" applyFill="1" applyBorder="1" applyAlignment="1" applyProtection="1">
      <alignment horizontal="center" wrapText="1"/>
      <protection hidden="1"/>
    </xf>
    <xf numFmtId="164" fontId="6" fillId="4" borderId="1" xfId="0" applyFont="1" applyFill="1" applyBorder="1" applyAlignment="1">
      <alignment wrapText="1"/>
    </xf>
    <xf numFmtId="164" fontId="1" fillId="4" borderId="1" xfId="0" applyFont="1" applyFill="1" applyBorder="1" applyAlignment="1">
      <alignment wrapText="1"/>
    </xf>
    <xf numFmtId="164" fontId="10" fillId="4" borderId="1" xfId="0" applyFont="1" applyFill="1" applyBorder="1" applyAlignment="1">
      <alignment horizontal="center" wrapText="1"/>
    </xf>
    <xf numFmtId="164" fontId="23" fillId="0" borderId="0" xfId="0" applyFont="1" applyAlignment="1">
      <alignment horizontal="center" wrapText="1"/>
    </xf>
    <xf numFmtId="164" fontId="23" fillId="0" borderId="1" xfId="20" applyNumberFormat="1" applyFont="1" applyFill="1" applyBorder="1" applyAlignment="1" applyProtection="1">
      <alignment wrapText="1"/>
      <protection hidden="1"/>
    </xf>
    <xf numFmtId="164" fontId="21" fillId="0" borderId="1" xfId="0" applyFont="1" applyFill="1" applyBorder="1" applyAlignment="1" applyProtection="1">
      <alignment wrapText="1"/>
      <protection hidden="1"/>
    </xf>
    <xf numFmtId="164" fontId="33" fillId="6" borderId="1" xfId="0" applyFont="1" applyFill="1" applyBorder="1" applyAlignment="1">
      <alignment horizontal="center" wrapText="1"/>
    </xf>
    <xf numFmtId="164" fontId="43" fillId="6" borderId="1" xfId="0" applyFont="1" applyFill="1" applyBorder="1" applyAlignment="1">
      <alignment wrapText="1"/>
    </xf>
    <xf numFmtId="164" fontId="17" fillId="6" borderId="1" xfId="0" applyFont="1" applyFill="1" applyBorder="1" applyAlignment="1">
      <alignment horizontal="left" wrapText="1"/>
    </xf>
    <xf numFmtId="164" fontId="43" fillId="6" borderId="1" xfId="0" applyFont="1" applyFill="1" applyBorder="1" applyAlignment="1">
      <alignment horizontal="center" wrapText="1"/>
    </xf>
    <xf numFmtId="164" fontId="17" fillId="6" borderId="1" xfId="0" applyFont="1" applyFill="1" applyBorder="1" applyAlignment="1">
      <alignment horizontal="center" wrapText="1"/>
    </xf>
    <xf numFmtId="164" fontId="33" fillId="4" borderId="1" xfId="0" applyFont="1" applyFill="1" applyBorder="1" applyAlignment="1">
      <alignment horizontal="center" wrapText="1"/>
    </xf>
    <xf numFmtId="164" fontId="22" fillId="4" borderId="1" xfId="0" applyFont="1" applyFill="1" applyBorder="1" applyAlignment="1">
      <alignment horizontal="left" wrapText="1"/>
    </xf>
    <xf numFmtId="164" fontId="23" fillId="4" borderId="1" xfId="0" applyFont="1" applyFill="1" applyBorder="1" applyAlignment="1" applyProtection="1">
      <alignment horizontal="left" wrapText="1"/>
      <protection locked="0"/>
    </xf>
    <xf numFmtId="164" fontId="60" fillId="0" borderId="1" xfId="0" applyFont="1" applyFill="1" applyBorder="1" applyAlignment="1">
      <alignment wrapText="1"/>
    </xf>
    <xf numFmtId="164" fontId="60" fillId="0" borderId="1" xfId="0" applyFont="1" applyFill="1" applyBorder="1" applyAlignment="1" applyProtection="1">
      <alignment wrapText="1"/>
      <protection hidden="1"/>
    </xf>
    <xf numFmtId="164" fontId="22" fillId="4" borderId="1" xfId="0" applyFont="1" applyFill="1" applyBorder="1" applyAlignment="1">
      <alignment wrapText="1"/>
    </xf>
    <xf numFmtId="164" fontId="15" fillId="2" borderId="1" xfId="0" applyFont="1" applyFill="1" applyBorder="1" applyAlignment="1" applyProtection="1">
      <alignment horizontal="center" wrapText="1"/>
      <protection hidden="1"/>
    </xf>
    <xf numFmtId="164" fontId="6" fillId="2" borderId="1" xfId="0" applyFont="1" applyFill="1" applyBorder="1" applyAlignment="1" applyProtection="1">
      <alignment horizontal="left" wrapText="1"/>
      <protection locked="0"/>
    </xf>
    <xf numFmtId="164" fontId="33" fillId="0" borderId="8" xfId="0" applyFont="1" applyFill="1" applyBorder="1" applyAlignment="1" applyProtection="1">
      <alignment horizontal="center" wrapText="1"/>
      <protection hidden="1"/>
    </xf>
    <xf numFmtId="164" fontId="9" fillId="0" borderId="1" xfId="0" applyNumberFormat="1" applyFont="1" applyFill="1" applyBorder="1" applyAlignment="1" applyProtection="1">
      <alignment wrapText="1"/>
      <protection locked="0"/>
    </xf>
    <xf numFmtId="164" fontId="14" fillId="0" borderId="1" xfId="0" applyNumberFormat="1" applyFont="1" applyFill="1" applyBorder="1" applyAlignment="1" applyProtection="1">
      <alignment/>
      <protection locked="0"/>
    </xf>
    <xf numFmtId="164" fontId="20" fillId="0" borderId="3" xfId="0" applyNumberFormat="1" applyFont="1" applyFill="1" applyBorder="1" applyAlignment="1" applyProtection="1">
      <alignment wrapText="1"/>
      <protection locked="0"/>
    </xf>
    <xf numFmtId="164" fontId="15" fillId="6" borderId="1" xfId="0" applyFont="1" applyFill="1" applyBorder="1" applyAlignment="1" applyProtection="1">
      <alignment wrapText="1"/>
      <protection hidden="1"/>
    </xf>
    <xf numFmtId="164" fontId="20" fillId="6" borderId="1" xfId="0" applyFont="1" applyFill="1" applyBorder="1" applyAlignment="1" applyProtection="1">
      <alignment wrapText="1"/>
      <protection hidden="1"/>
    </xf>
    <xf numFmtId="164" fontId="20" fillId="6" borderId="1" xfId="0" applyFont="1" applyFill="1" applyBorder="1" applyAlignment="1" applyProtection="1">
      <alignment horizontal="left" wrapText="1"/>
      <protection hidden="1"/>
    </xf>
    <xf numFmtId="164" fontId="20" fillId="6" borderId="1" xfId="0" applyFont="1" applyFill="1" applyBorder="1" applyAlignment="1">
      <alignment horizontal="center" wrapText="1"/>
    </xf>
    <xf numFmtId="164" fontId="9" fillId="4" borderId="1" xfId="0" applyNumberFormat="1" applyFont="1" applyFill="1" applyBorder="1" applyAlignment="1" applyProtection="1">
      <alignment wrapText="1"/>
      <protection locked="0"/>
    </xf>
    <xf numFmtId="164" fontId="9" fillId="4" borderId="1" xfId="0" applyFont="1" applyFill="1" applyBorder="1" applyAlignment="1" applyProtection="1">
      <alignment wrapText="1"/>
      <protection locked="0"/>
    </xf>
    <xf numFmtId="164" fontId="8" fillId="2" borderId="1" xfId="0" applyFont="1" applyFill="1" applyBorder="1" applyAlignment="1" applyProtection="1">
      <alignment horizontal="left" wrapText="1"/>
      <protection hidden="1"/>
    </xf>
    <xf numFmtId="164" fontId="2" fillId="2" borderId="1" xfId="0" applyFont="1" applyFill="1" applyBorder="1" applyAlignment="1" applyProtection="1">
      <alignment horizontal="left" wrapText="1"/>
      <protection hidden="1"/>
    </xf>
    <xf numFmtId="164" fontId="26" fillId="2" borderId="1" xfId="0" applyFont="1" applyFill="1" applyBorder="1" applyAlignment="1">
      <alignment horizontal="center" wrapText="1"/>
    </xf>
    <xf numFmtId="164" fontId="61" fillId="0" borderId="1" xfId="0" applyFont="1" applyBorder="1" applyAlignment="1">
      <alignment horizontal="center" wrapText="1"/>
    </xf>
    <xf numFmtId="164" fontId="98" fillId="4" borderId="1" xfId="0" applyFont="1" applyFill="1" applyBorder="1" applyAlignment="1" applyProtection="1">
      <alignment wrapText="1"/>
      <protection hidden="1"/>
    </xf>
    <xf numFmtId="164" fontId="20" fillId="4" borderId="1" xfId="0" applyFont="1" applyFill="1" applyBorder="1" applyAlignment="1" applyProtection="1">
      <alignment horizontal="left" wrapText="1"/>
      <protection hidden="1"/>
    </xf>
    <xf numFmtId="164" fontId="1" fillId="0" borderId="0" xfId="0" applyFont="1" applyAlignment="1">
      <alignment wrapText="1"/>
    </xf>
    <xf numFmtId="164" fontId="26" fillId="0" borderId="1" xfId="0" applyFont="1" applyFill="1" applyBorder="1" applyAlignment="1" applyProtection="1">
      <alignment wrapText="1"/>
      <protection hidden="1"/>
    </xf>
    <xf numFmtId="164" fontId="26" fillId="0" borderId="1" xfId="0" applyFont="1" applyFill="1" applyBorder="1" applyAlignment="1" applyProtection="1">
      <alignment horizontal="center" wrapText="1"/>
      <protection hidden="1"/>
    </xf>
    <xf numFmtId="164" fontId="33" fillId="0" borderId="1" xfId="0" applyFont="1" applyFill="1" applyBorder="1" applyAlignment="1" applyProtection="1">
      <alignment wrapText="1"/>
      <protection locked="0"/>
    </xf>
    <xf numFmtId="164" fontId="1" fillId="2" borderId="1" xfId="0" applyFont="1" applyFill="1" applyBorder="1" applyAlignment="1">
      <alignment wrapText="1"/>
    </xf>
    <xf numFmtId="164" fontId="8" fillId="2" borderId="1" xfId="0" applyFont="1" applyFill="1" applyBorder="1" applyAlignment="1">
      <alignment wrapText="1"/>
    </xf>
    <xf numFmtId="164" fontId="43" fillId="0" borderId="8" xfId="0" applyFont="1" applyBorder="1" applyAlignment="1">
      <alignment horizontal="center" wrapText="1"/>
    </xf>
    <xf numFmtId="164" fontId="65" fillId="0" borderId="8" xfId="0" applyFont="1" applyBorder="1" applyAlignment="1">
      <alignment horizontal="center" wrapText="1"/>
    </xf>
    <xf numFmtId="164" fontId="127" fillId="0" borderId="0" xfId="0" applyFont="1" applyFill="1" applyBorder="1" applyAlignment="1" applyProtection="1">
      <alignment horizontal="center"/>
      <protection hidden="1"/>
    </xf>
    <xf numFmtId="164" fontId="11" fillId="2" borderId="1" xfId="0" applyFont="1" applyFill="1" applyBorder="1" applyAlignment="1">
      <alignment horizontal="left" wrapText="1"/>
    </xf>
    <xf numFmtId="164" fontId="11" fillId="4" borderId="1" xfId="0" applyFont="1" applyFill="1" applyBorder="1" applyAlignment="1" applyProtection="1">
      <alignment horizontal="left" wrapText="1"/>
      <protection hidden="1"/>
    </xf>
    <xf numFmtId="164" fontId="21" fillId="2" borderId="1" xfId="0" applyFont="1" applyFill="1" applyBorder="1" applyAlignment="1" applyProtection="1">
      <alignment horizontal="left" vertical="center" wrapText="1"/>
      <protection locked="0"/>
    </xf>
    <xf numFmtId="165" fontId="21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33" fillId="0" borderId="1" xfId="0" applyNumberFormat="1" applyFont="1" applyFill="1" applyBorder="1" applyAlignment="1" applyProtection="1">
      <alignment horizontal="center"/>
      <protection hidden="1"/>
    </xf>
    <xf numFmtId="164" fontId="25" fillId="0" borderId="1" xfId="0" applyFont="1" applyFill="1" applyBorder="1" applyAlignment="1" applyProtection="1">
      <alignment horizontal="center" wrapText="1"/>
      <protection hidden="1"/>
    </xf>
    <xf numFmtId="164" fontId="22" fillId="0" borderId="1" xfId="0" applyNumberFormat="1" applyFont="1" applyFill="1" applyBorder="1" applyAlignment="1" applyProtection="1">
      <alignment/>
      <protection locked="0"/>
    </xf>
    <xf numFmtId="164" fontId="21" fillId="0" borderId="1" xfId="0" applyNumberFormat="1" applyFont="1" applyFill="1" applyBorder="1" applyAlignment="1" applyProtection="1">
      <alignment/>
      <protection locked="0"/>
    </xf>
    <xf numFmtId="164" fontId="32" fillId="0" borderId="1" xfId="0" applyNumberFormat="1" applyFont="1" applyFill="1" applyBorder="1" applyAlignment="1" applyProtection="1">
      <alignment wrapText="1"/>
      <protection locked="0"/>
    </xf>
    <xf numFmtId="164" fontId="23" fillId="0" borderId="1" xfId="0" applyFont="1" applyFill="1" applyBorder="1" applyAlignment="1">
      <alignment horizontal="left"/>
    </xf>
    <xf numFmtId="164" fontId="32" fillId="0" borderId="1" xfId="0" applyFont="1" applyFill="1" applyBorder="1" applyAlignment="1">
      <alignment/>
    </xf>
    <xf numFmtId="164" fontId="20" fillId="0" borderId="1" xfId="0" applyFont="1" applyFill="1" applyBorder="1" applyAlignment="1">
      <alignment horizontal="left"/>
    </xf>
    <xf numFmtId="164" fontId="20" fillId="0" borderId="1" xfId="0" applyNumberFormat="1" applyFont="1" applyFill="1" applyBorder="1" applyAlignment="1" applyProtection="1">
      <alignment wrapText="1"/>
      <protection locked="0"/>
    </xf>
    <xf numFmtId="164" fontId="9" fillId="0" borderId="1" xfId="0" applyFont="1" applyFill="1" applyBorder="1" applyAlignment="1" applyProtection="1">
      <alignment/>
      <protection hidden="1"/>
    </xf>
    <xf numFmtId="164" fontId="61" fillId="0" borderId="1" xfId="0" applyFont="1" applyFill="1" applyBorder="1" applyAlignment="1" applyProtection="1">
      <alignment/>
      <protection hidden="1"/>
    </xf>
    <xf numFmtId="164" fontId="38" fillId="2" borderId="1" xfId="0" applyFont="1" applyFill="1" applyBorder="1" applyAlignment="1" applyProtection="1">
      <alignment horizontal="center" wrapText="1"/>
      <protection hidden="1"/>
    </xf>
    <xf numFmtId="164" fontId="6" fillId="2" borderId="1" xfId="0" applyFont="1" applyFill="1" applyBorder="1" applyAlignment="1" applyProtection="1">
      <alignment wrapText="1"/>
      <protection locked="0"/>
    </xf>
    <xf numFmtId="164" fontId="2" fillId="2" borderId="1" xfId="0" applyFont="1" applyFill="1" applyBorder="1" applyAlignment="1" applyProtection="1">
      <alignment horizontal="left" wrapText="1"/>
      <protection locked="0"/>
    </xf>
    <xf numFmtId="164" fontId="2" fillId="2" borderId="1" xfId="0" applyNumberFormat="1" applyFont="1" applyFill="1" applyBorder="1" applyAlignment="1" applyProtection="1">
      <alignment horizontal="left" wrapText="1"/>
      <protection locked="0"/>
    </xf>
    <xf numFmtId="164" fontId="10" fillId="2" borderId="1" xfId="0" applyFont="1" applyFill="1" applyBorder="1" applyAlignment="1">
      <alignment horizontal="right" wrapText="1"/>
    </xf>
    <xf numFmtId="164" fontId="0" fillId="0" borderId="0" xfId="0" applyFont="1" applyAlignment="1">
      <alignment horizontal="left"/>
    </xf>
    <xf numFmtId="164" fontId="135" fillId="0" borderId="0" xfId="0" applyFont="1" applyAlignment="1">
      <alignment/>
    </xf>
    <xf numFmtId="164" fontId="14" fillId="0" borderId="1" xfId="0" applyFont="1" applyFill="1" applyBorder="1" applyAlignment="1" applyProtection="1">
      <alignment wrapText="1"/>
      <protection locked="0"/>
    </xf>
    <xf numFmtId="164" fontId="17" fillId="0" borderId="1" xfId="0" applyFont="1" applyFill="1" applyBorder="1" applyAlignment="1">
      <alignment wrapText="1"/>
    </xf>
    <xf numFmtId="164" fontId="21" fillId="0" borderId="1" xfId="0" applyFont="1" applyFill="1" applyBorder="1" applyAlignment="1" applyProtection="1">
      <alignment/>
      <protection hidden="1"/>
    </xf>
    <xf numFmtId="164" fontId="9" fillId="0" borderId="1" xfId="0" applyNumberFormat="1" applyFont="1" applyFill="1" applyBorder="1" applyAlignment="1" applyProtection="1">
      <alignment horizontal="left"/>
      <protection locked="0"/>
    </xf>
    <xf numFmtId="164" fontId="9" fillId="0" borderId="1" xfId="0" applyNumberFormat="1" applyFont="1" applyFill="1" applyBorder="1" applyAlignment="1" applyProtection="1">
      <alignment/>
      <protection locked="0"/>
    </xf>
    <xf numFmtId="164" fontId="56" fillId="0" borderId="0" xfId="0" applyFont="1" applyAlignment="1">
      <alignment/>
    </xf>
    <xf numFmtId="164" fontId="9" fillId="0" borderId="1" xfId="0" applyNumberFormat="1" applyFont="1" applyFill="1" applyBorder="1" applyAlignment="1" applyProtection="1">
      <alignment horizontal="left" wrapText="1"/>
      <protection locked="0"/>
    </xf>
    <xf numFmtId="164" fontId="61" fillId="0" borderId="1" xfId="0" applyFont="1" applyFill="1" applyBorder="1" applyAlignment="1">
      <alignment horizontal="left" wrapText="1"/>
    </xf>
    <xf numFmtId="164" fontId="136" fillId="0" borderId="1" xfId="0" applyFont="1" applyFill="1" applyBorder="1" applyAlignment="1">
      <alignment wrapText="1"/>
    </xf>
    <xf numFmtId="164" fontId="69" fillId="0" borderId="1" xfId="0" applyFont="1" applyFill="1" applyBorder="1" applyAlignment="1">
      <alignment wrapText="1"/>
    </xf>
    <xf numFmtId="164" fontId="20" fillId="3" borderId="1" xfId="0" applyFont="1" applyFill="1" applyBorder="1" applyAlignment="1">
      <alignment wrapText="1"/>
    </xf>
    <xf numFmtId="164" fontId="9" fillId="3" borderId="1" xfId="0" applyFont="1" applyFill="1" applyBorder="1" applyAlignment="1">
      <alignment wrapText="1"/>
    </xf>
    <xf numFmtId="164" fontId="27" fillId="2" borderId="1" xfId="0" applyNumberFormat="1" applyFont="1" applyFill="1" applyBorder="1" applyAlignment="1" applyProtection="1">
      <alignment horizontal="left" wrapText="1"/>
      <protection locked="0"/>
    </xf>
    <xf numFmtId="164" fontId="1" fillId="2" borderId="1" xfId="0" applyFont="1" applyFill="1" applyBorder="1" applyAlignment="1">
      <alignment horizontal="left" wrapText="1"/>
    </xf>
    <xf numFmtId="164" fontId="1" fillId="2" borderId="1" xfId="0" applyFont="1" applyFill="1" applyBorder="1" applyAlignment="1">
      <alignment horizontal="right" wrapText="1"/>
    </xf>
    <xf numFmtId="164" fontId="28" fillId="2" borderId="1" xfId="0" applyFont="1" applyFill="1" applyBorder="1" applyAlignment="1" applyProtection="1">
      <alignment horizontal="center" wrapText="1"/>
      <protection hidden="1"/>
    </xf>
    <xf numFmtId="164" fontId="0" fillId="0" borderId="1" xfId="0" applyBorder="1" applyAlignment="1">
      <alignment/>
    </xf>
    <xf numFmtId="164" fontId="29" fillId="0" borderId="1" xfId="0" applyNumberFormat="1" applyFont="1" applyFill="1" applyBorder="1" applyAlignment="1" applyProtection="1">
      <alignment/>
      <protection locked="0"/>
    </xf>
    <xf numFmtId="164" fontId="14" fillId="0" borderId="1" xfId="0" applyFont="1" applyFill="1" applyBorder="1" applyAlignment="1" applyProtection="1">
      <alignment horizontal="left" wrapText="1"/>
      <protection hidden="1"/>
    </xf>
    <xf numFmtId="164" fontId="14" fillId="3" borderId="1" xfId="0" applyNumberFormat="1" applyFont="1" applyFill="1" applyBorder="1" applyAlignment="1" applyProtection="1">
      <alignment/>
      <protection locked="0"/>
    </xf>
    <xf numFmtId="164" fontId="32" fillId="3" borderId="1" xfId="0" applyNumberFormat="1" applyFont="1" applyFill="1" applyBorder="1" applyAlignment="1" applyProtection="1">
      <alignment wrapText="1"/>
      <protection locked="0"/>
    </xf>
    <xf numFmtId="164" fontId="14" fillId="0" borderId="1" xfId="0" applyNumberFormat="1" applyFont="1" applyFill="1" applyBorder="1" applyAlignment="1" applyProtection="1">
      <alignment horizontal="left"/>
      <protection locked="0"/>
    </xf>
    <xf numFmtId="164" fontId="14" fillId="0" borderId="1" xfId="0" applyFont="1" applyFill="1" applyBorder="1" applyAlignment="1">
      <alignment wrapText="1"/>
    </xf>
    <xf numFmtId="164" fontId="14" fillId="4" borderId="1" xfId="0" applyFont="1" applyFill="1" applyBorder="1" applyAlignment="1" applyProtection="1">
      <alignment horizontal="left" wrapText="1"/>
      <protection locked="0"/>
    </xf>
    <xf numFmtId="164" fontId="2" fillId="2" borderId="1" xfId="0" applyFont="1" applyFill="1" applyBorder="1" applyAlignment="1" applyProtection="1">
      <alignment wrapText="1"/>
      <protection locked="0"/>
    </xf>
    <xf numFmtId="164" fontId="0" fillId="2" borderId="1" xfId="0" applyFill="1" applyBorder="1" applyAlignment="1">
      <alignment horizontal="left"/>
    </xf>
    <xf numFmtId="164" fontId="10" fillId="2" borderId="1" xfId="0" applyFont="1" applyFill="1" applyBorder="1" applyAlignment="1" applyProtection="1">
      <alignment horizontal="right" wrapText="1"/>
      <protection locked="0"/>
    </xf>
    <xf numFmtId="164" fontId="32" fillId="0" borderId="1" xfId="0" applyNumberFormat="1" applyFont="1" applyFill="1" applyBorder="1" applyAlignment="1" applyProtection="1">
      <alignment/>
      <protection locked="0"/>
    </xf>
    <xf numFmtId="164" fontId="23" fillId="0" borderId="1" xfId="0" applyNumberFormat="1" applyFont="1" applyFill="1" applyBorder="1" applyAlignment="1" applyProtection="1">
      <alignment horizontal="left"/>
      <protection locked="0"/>
    </xf>
    <xf numFmtId="164" fontId="22" fillId="0" borderId="1" xfId="0" applyNumberFormat="1" applyFont="1" applyFill="1" applyBorder="1" applyAlignment="1" applyProtection="1">
      <alignment/>
      <protection locked="0"/>
    </xf>
    <xf numFmtId="164" fontId="30" fillId="0" borderId="1" xfId="0" applyNumberFormat="1" applyFont="1" applyFill="1" applyBorder="1" applyAlignment="1" applyProtection="1">
      <alignment/>
      <protection locked="0"/>
    </xf>
    <xf numFmtId="164" fontId="29" fillId="0" borderId="1" xfId="0" applyFont="1" applyFill="1" applyBorder="1" applyAlignment="1" applyProtection="1">
      <alignment horizontal="left" wrapText="1"/>
      <protection locked="0"/>
    </xf>
    <xf numFmtId="164" fontId="60" fillId="0" borderId="1" xfId="0" applyNumberFormat="1" applyFont="1" applyFill="1" applyBorder="1" applyAlignment="1" applyProtection="1">
      <alignment horizontal="left"/>
      <protection locked="0"/>
    </xf>
    <xf numFmtId="165" fontId="22" fillId="0" borderId="1" xfId="0" applyNumberFormat="1" applyFont="1" applyFill="1" applyBorder="1" applyAlignment="1">
      <alignment wrapText="1"/>
    </xf>
    <xf numFmtId="164" fontId="111" fillId="0" borderId="1" xfId="0" applyNumberFormat="1" applyFont="1" applyFill="1" applyBorder="1" applyAlignment="1" applyProtection="1">
      <alignment/>
      <protection locked="0"/>
    </xf>
    <xf numFmtId="164" fontId="48" fillId="0" borderId="1" xfId="0" applyNumberFormat="1" applyFont="1" applyFill="1" applyBorder="1" applyAlignment="1" applyProtection="1">
      <alignment/>
      <protection locked="0"/>
    </xf>
    <xf numFmtId="164" fontId="30" fillId="0" borderId="1" xfId="0" applyNumberFormat="1" applyFont="1" applyFill="1" applyBorder="1" applyAlignment="1" applyProtection="1">
      <alignment horizontal="left" wrapText="1"/>
      <protection locked="0"/>
    </xf>
    <xf numFmtId="164" fontId="23" fillId="0" borderId="1" xfId="0" applyFont="1" applyFill="1" applyBorder="1" applyAlignment="1" applyProtection="1">
      <alignment horizontal="center" wrapText="1"/>
      <protection locked="0"/>
    </xf>
    <xf numFmtId="164" fontId="23" fillId="5" borderId="0" xfId="0" applyFont="1" applyFill="1" applyAlignment="1">
      <alignment/>
    </xf>
    <xf numFmtId="164" fontId="15" fillId="8" borderId="1" xfId="0" applyFont="1" applyFill="1" applyBorder="1" applyAlignment="1" applyProtection="1">
      <alignment horizontal="center" wrapText="1"/>
      <protection hidden="1"/>
    </xf>
    <xf numFmtId="164" fontId="15" fillId="8" borderId="1" xfId="0" applyFont="1" applyFill="1" applyBorder="1" applyAlignment="1" applyProtection="1">
      <alignment wrapText="1"/>
      <protection hidden="1"/>
    </xf>
    <xf numFmtId="164" fontId="38" fillId="8" borderId="1" xfId="0" applyFont="1" applyFill="1" applyBorder="1" applyAlignment="1" applyProtection="1">
      <alignment horizontal="center" wrapText="1"/>
      <protection hidden="1"/>
    </xf>
    <xf numFmtId="164" fontId="6" fillId="8" borderId="1" xfId="0" applyFont="1" applyFill="1" applyBorder="1" applyAlignment="1" applyProtection="1">
      <alignment wrapText="1"/>
      <protection locked="0"/>
    </xf>
    <xf numFmtId="164" fontId="2" fillId="8" borderId="1" xfId="0" applyFont="1" applyFill="1" applyBorder="1" applyAlignment="1" applyProtection="1">
      <alignment wrapText="1"/>
      <protection locked="0"/>
    </xf>
    <xf numFmtId="164" fontId="27" fillId="8" borderId="1" xfId="0" applyNumberFormat="1" applyFont="1" applyFill="1" applyBorder="1" applyAlignment="1" applyProtection="1">
      <alignment horizontal="left" wrapText="1"/>
      <protection locked="0"/>
    </xf>
    <xf numFmtId="164" fontId="1" fillId="8" borderId="1" xfId="0" applyFont="1" applyFill="1" applyBorder="1" applyAlignment="1" applyProtection="1">
      <alignment horizontal="left" wrapText="1"/>
      <protection locked="0"/>
    </xf>
    <xf numFmtId="164" fontId="1" fillId="8" borderId="1" xfId="0" applyFont="1" applyFill="1" applyBorder="1" applyAlignment="1" applyProtection="1">
      <alignment horizontal="right" wrapText="1"/>
      <protection locked="0"/>
    </xf>
    <xf numFmtId="164" fontId="60" fillId="8" borderId="0" xfId="0" applyFont="1" applyFill="1" applyAlignment="1">
      <alignment horizontal="right"/>
    </xf>
    <xf numFmtId="164" fontId="49" fillId="8" borderId="0" xfId="0" applyFont="1" applyFill="1" applyAlignment="1">
      <alignment/>
    </xf>
    <xf numFmtId="164" fontId="112" fillId="8" borderId="0" xfId="0" applyFont="1" applyFill="1" applyAlignment="1">
      <alignment/>
    </xf>
    <xf numFmtId="164" fontId="112" fillId="8" borderId="0" xfId="0" applyFont="1" applyFill="1" applyAlignment="1">
      <alignment horizontal="left"/>
    </xf>
    <xf numFmtId="164" fontId="10" fillId="2" borderId="1" xfId="0" applyFont="1" applyFill="1" applyBorder="1" applyAlignment="1">
      <alignment horizontal="left" wrapText="1"/>
    </xf>
    <xf numFmtId="164" fontId="11" fillId="2" borderId="1" xfId="0" applyFont="1" applyFill="1" applyBorder="1" applyAlignment="1" applyProtection="1">
      <alignment horizontal="center" vertical="center" wrapText="1"/>
      <protection hidden="1"/>
    </xf>
    <xf numFmtId="164" fontId="43" fillId="2" borderId="1" xfId="0" applyFont="1" applyFill="1" applyBorder="1" applyAlignment="1" applyProtection="1">
      <alignment horizontal="center" vertical="center" wrapText="1"/>
      <protection locked="0"/>
    </xf>
    <xf numFmtId="164" fontId="29" fillId="2" borderId="1" xfId="0" applyFont="1" applyFill="1" applyBorder="1" applyAlignment="1" applyProtection="1">
      <alignment horizontal="center" vertical="center" wrapText="1"/>
      <protection locked="0"/>
    </xf>
    <xf numFmtId="164" fontId="65" fillId="2" borderId="1" xfId="0" applyFont="1" applyFill="1" applyBorder="1" applyAlignment="1" applyProtection="1">
      <alignment horizontal="left" vertical="center" wrapText="1"/>
      <protection hidden="1"/>
    </xf>
    <xf numFmtId="164" fontId="21" fillId="0" borderId="1" xfId="0" applyFont="1" applyFill="1" applyBorder="1" applyAlignment="1" applyProtection="1">
      <alignment horizontal="center" wrapText="1"/>
      <protection locked="0"/>
    </xf>
    <xf numFmtId="164" fontId="22" fillId="0" borderId="1" xfId="0" applyFont="1" applyFill="1" applyBorder="1" applyAlignment="1">
      <alignment/>
    </xf>
    <xf numFmtId="164" fontId="22" fillId="0" borderId="1" xfId="0" applyFont="1" applyFill="1" applyBorder="1" applyAlignment="1" applyProtection="1">
      <alignment/>
      <protection hidden="1"/>
    </xf>
    <xf numFmtId="164" fontId="43" fillId="4" borderId="10" xfId="0" applyFont="1" applyFill="1" applyBorder="1" applyAlignment="1" applyProtection="1">
      <alignment wrapText="1"/>
      <protection locked="0"/>
    </xf>
    <xf numFmtId="164" fontId="9" fillId="4" borderId="1" xfId="0" applyFont="1" applyFill="1" applyBorder="1" applyAlignment="1" applyProtection="1">
      <alignment horizontal="center" wrapText="1"/>
      <protection locked="0"/>
    </xf>
    <xf numFmtId="164" fontId="21" fillId="0" borderId="1" xfId="0" applyFont="1" applyFill="1" applyBorder="1" applyAlignment="1">
      <alignment/>
    </xf>
    <xf numFmtId="164" fontId="21" fillId="0" borderId="10" xfId="0" applyFont="1" applyFill="1" applyBorder="1" applyAlignment="1" applyProtection="1">
      <alignment wrapText="1"/>
      <protection locked="0"/>
    </xf>
    <xf numFmtId="164" fontId="10" fillId="0" borderId="1" xfId="0" applyNumberFormat="1" applyFont="1" applyFill="1" applyBorder="1" applyAlignment="1" applyProtection="1">
      <alignment horizontal="center"/>
      <protection hidden="1"/>
    </xf>
    <xf numFmtId="164" fontId="27" fillId="0" borderId="1" xfId="0" applyFont="1" applyFill="1" applyBorder="1" applyAlignment="1" applyProtection="1">
      <alignment horizontal="center" wrapText="1"/>
      <protection hidden="1"/>
    </xf>
    <xf numFmtId="164" fontId="33" fillId="2" borderId="1" xfId="0" applyFont="1" applyFill="1" applyBorder="1" applyAlignment="1" applyProtection="1">
      <alignment horizontal="center"/>
      <protection hidden="1"/>
    </xf>
    <xf numFmtId="164" fontId="98" fillId="2" borderId="1" xfId="0" applyFont="1" applyFill="1" applyBorder="1" applyAlignment="1" applyProtection="1">
      <alignment horizontal="center"/>
      <protection hidden="1"/>
    </xf>
    <xf numFmtId="164" fontId="32" fillId="2" borderId="1" xfId="0" applyFont="1" applyFill="1" applyBorder="1" applyAlignment="1" applyProtection="1">
      <alignment wrapText="1"/>
      <protection hidden="1"/>
    </xf>
    <xf numFmtId="164" fontId="43" fillId="2" borderId="1" xfId="0" applyFont="1" applyFill="1" applyBorder="1" applyAlignment="1" applyProtection="1">
      <alignment horizontal="center"/>
      <protection hidden="1"/>
    </xf>
    <xf numFmtId="164" fontId="21" fillId="4" borderId="1" xfId="0" applyFont="1" applyFill="1" applyBorder="1" applyAlignment="1" applyProtection="1">
      <alignment horizontal="center" wrapText="1"/>
      <protection locked="0"/>
    </xf>
    <xf numFmtId="164" fontId="6" fillId="2" borderId="1" xfId="0" applyFont="1" applyFill="1" applyBorder="1" applyAlignment="1" applyProtection="1">
      <alignment wrapText="1"/>
      <protection locked="0"/>
    </xf>
    <xf numFmtId="164" fontId="32" fillId="2" borderId="1" xfId="0" applyFont="1" applyFill="1" applyBorder="1" applyAlignment="1" applyProtection="1">
      <alignment horizontal="left" wrapText="1"/>
      <protection locked="0"/>
    </xf>
    <xf numFmtId="164" fontId="9" fillId="0" borderId="0" xfId="0" applyFont="1" applyAlignment="1">
      <alignment/>
    </xf>
    <xf numFmtId="164" fontId="22" fillId="4" borderId="1" xfId="0" applyFont="1" applyFill="1" applyBorder="1" applyAlignment="1" applyProtection="1">
      <alignment wrapText="1"/>
      <protection hidden="1"/>
    </xf>
    <xf numFmtId="164" fontId="21" fillId="4" borderId="1" xfId="0" applyFont="1" applyFill="1" applyBorder="1" applyAlignment="1" applyProtection="1">
      <alignment horizontal="center" wrapText="1"/>
      <protection hidden="1"/>
    </xf>
    <xf numFmtId="164" fontId="32" fillId="0" borderId="1" xfId="0" applyFont="1" applyFill="1" applyBorder="1" applyAlignment="1" applyProtection="1">
      <alignment/>
      <protection hidden="1"/>
    </xf>
    <xf numFmtId="164" fontId="32" fillId="0" borderId="1" xfId="0" applyFont="1" applyFill="1" applyBorder="1" applyAlignment="1" applyProtection="1">
      <alignment horizontal="left"/>
      <protection hidden="1"/>
    </xf>
    <xf numFmtId="164" fontId="56" fillId="0" borderId="0" xfId="0" applyFont="1" applyFill="1" applyAlignment="1">
      <alignment/>
    </xf>
    <xf numFmtId="164" fontId="15" fillId="2" borderId="1" xfId="0" applyFont="1" applyFill="1" applyBorder="1" applyAlignment="1" applyProtection="1">
      <alignment horizontal="center"/>
      <protection hidden="1"/>
    </xf>
    <xf numFmtId="164" fontId="32" fillId="2" borderId="1" xfId="0" applyFont="1" applyFill="1" applyBorder="1" applyAlignment="1" applyProtection="1">
      <alignment wrapText="1"/>
      <protection locked="0"/>
    </xf>
    <xf numFmtId="164" fontId="0" fillId="0" borderId="0" xfId="0" applyFont="1" applyFill="1" applyAlignment="1" applyProtection="1">
      <alignment horizontal="center" wrapText="1"/>
      <protection hidden="1"/>
    </xf>
    <xf numFmtId="164" fontId="22" fillId="0" borderId="0" xfId="0" applyFont="1" applyFill="1" applyAlignment="1" applyProtection="1">
      <alignment wrapText="1"/>
      <protection hidden="1"/>
    </xf>
    <xf numFmtId="164" fontId="49" fillId="0" borderId="0" xfId="0" applyFont="1" applyBorder="1" applyAlignment="1">
      <alignment horizontal="center" vertical="center" wrapText="1"/>
    </xf>
    <xf numFmtId="164" fontId="23" fillId="0" borderId="0" xfId="0" applyFont="1" applyFill="1" applyBorder="1" applyAlignment="1">
      <alignment horizontal="center" wrapText="1"/>
    </xf>
    <xf numFmtId="165" fontId="21" fillId="2" borderId="1" xfId="0" applyNumberFormat="1" applyFont="1" applyFill="1" applyBorder="1" applyAlignment="1" applyProtection="1">
      <alignment horizontal="left" wrapText="1"/>
      <protection hidden="1"/>
    </xf>
    <xf numFmtId="164" fontId="43" fillId="3" borderId="1" xfId="0" applyFont="1" applyFill="1" applyBorder="1" applyAlignment="1" applyProtection="1">
      <alignment horizontal="center" wrapText="1"/>
      <protection hidden="1"/>
    </xf>
    <xf numFmtId="165" fontId="85" fillId="0" borderId="1" xfId="0" applyNumberFormat="1" applyFont="1" applyFill="1" applyBorder="1" applyAlignment="1" applyProtection="1">
      <alignment horizontal="left" wrapText="1"/>
      <protection locked="0"/>
    </xf>
    <xf numFmtId="164" fontId="0" fillId="0" borderId="1" xfId="0" applyBorder="1" applyAlignment="1">
      <alignment horizontal="left" wrapText="1"/>
    </xf>
    <xf numFmtId="164" fontId="43" fillId="4" borderId="1" xfId="0" applyFont="1" applyFill="1" applyBorder="1" applyAlignment="1" applyProtection="1">
      <alignment horizontal="left" wrapText="1"/>
      <protection hidden="1"/>
    </xf>
    <xf numFmtId="164" fontId="9" fillId="4" borderId="1" xfId="0" applyFont="1" applyFill="1" applyBorder="1" applyAlignment="1" applyProtection="1">
      <alignment horizontal="left" wrapText="1"/>
      <protection hidden="1"/>
    </xf>
    <xf numFmtId="165" fontId="9" fillId="0" borderId="1" xfId="0" applyNumberFormat="1" applyFont="1" applyFill="1" applyBorder="1" applyAlignment="1" applyProtection="1">
      <alignment horizontal="left" wrapText="1"/>
      <protection hidden="1"/>
    </xf>
    <xf numFmtId="164" fontId="20" fillId="0" borderId="1" xfId="0" applyFont="1" applyFill="1" applyBorder="1" applyAlignment="1" applyProtection="1">
      <alignment horizontal="left" wrapText="1"/>
      <protection hidden="1"/>
    </xf>
    <xf numFmtId="164" fontId="61" fillId="0" borderId="1" xfId="0" applyFont="1" applyFill="1" applyBorder="1" applyAlignment="1" applyProtection="1">
      <alignment horizontal="left" wrapText="1"/>
      <protection hidden="1"/>
    </xf>
    <xf numFmtId="164" fontId="43" fillId="6" borderId="1" xfId="0" applyNumberFormat="1" applyFont="1" applyFill="1" applyBorder="1" applyAlignment="1" applyProtection="1">
      <alignment horizontal="center" wrapText="1"/>
      <protection hidden="1"/>
    </xf>
    <xf numFmtId="164" fontId="23" fillId="6" borderId="1" xfId="0" applyFont="1" applyFill="1" applyBorder="1" applyAlignment="1" applyProtection="1">
      <alignment horizontal="left" wrapText="1"/>
      <protection hidden="1"/>
    </xf>
    <xf numFmtId="164" fontId="43" fillId="6" borderId="1" xfId="0" applyFont="1" applyFill="1" applyBorder="1" applyAlignment="1" applyProtection="1">
      <alignment horizontal="center" wrapText="1"/>
      <protection hidden="1"/>
    </xf>
    <xf numFmtId="164" fontId="23" fillId="6" borderId="1" xfId="0" applyFont="1" applyFill="1" applyBorder="1" applyAlignment="1" applyProtection="1">
      <alignment horizontal="center" wrapText="1"/>
      <protection hidden="1"/>
    </xf>
    <xf numFmtId="164" fontId="22" fillId="6" borderId="1" xfId="0" applyFont="1" applyFill="1" applyBorder="1" applyAlignment="1" applyProtection="1">
      <alignment wrapText="1"/>
      <protection locked="0"/>
    </xf>
    <xf numFmtId="164" fontId="61" fillId="6" borderId="1" xfId="0" applyFont="1" applyFill="1" applyBorder="1" applyAlignment="1" applyProtection="1">
      <alignment horizontal="left" wrapText="1"/>
      <protection hidden="1"/>
    </xf>
    <xf numFmtId="164" fontId="32" fillId="9" borderId="1" xfId="0" applyFont="1" applyFill="1" applyBorder="1" applyAlignment="1" applyProtection="1">
      <alignment horizontal="left" wrapText="1"/>
      <protection hidden="1"/>
    </xf>
    <xf numFmtId="165" fontId="85" fillId="0" borderId="1" xfId="0" applyNumberFormat="1" applyFont="1" applyFill="1" applyBorder="1" applyAlignment="1">
      <alignment horizontal="left" wrapText="1"/>
    </xf>
    <xf numFmtId="164" fontId="9" fillId="4" borderId="1" xfId="0" applyFont="1" applyFill="1" applyBorder="1" applyAlignment="1" applyProtection="1">
      <alignment wrapText="1"/>
      <protection hidden="1"/>
    </xf>
    <xf numFmtId="165" fontId="80" fillId="0" borderId="1" xfId="0" applyNumberFormat="1" applyFont="1" applyFill="1" applyBorder="1" applyAlignment="1">
      <alignment horizontal="left" wrapText="1"/>
    </xf>
    <xf numFmtId="170" fontId="0" fillId="0" borderId="1" xfId="0" applyNumberFormat="1" applyBorder="1" applyAlignment="1">
      <alignment horizontal="left" wrapText="1"/>
    </xf>
    <xf numFmtId="164" fontId="43" fillId="0" borderId="1" xfId="0" applyFont="1" applyFill="1" applyBorder="1" applyAlignment="1" applyProtection="1">
      <alignment horizontal="right" wrapText="1"/>
      <protection hidden="1"/>
    </xf>
    <xf numFmtId="164" fontId="17" fillId="0" borderId="1" xfId="0" applyFont="1" applyFill="1" applyBorder="1" applyAlignment="1" applyProtection="1">
      <alignment horizontal="right" wrapText="1"/>
      <protection hidden="1"/>
    </xf>
    <xf numFmtId="164" fontId="0" fillId="0" borderId="0" xfId="0" applyFont="1" applyFill="1" applyBorder="1" applyAlignment="1">
      <alignment horizontal="center" wrapText="1"/>
    </xf>
    <xf numFmtId="164" fontId="0" fillId="0" borderId="0" xfId="0" applyFont="1" applyFill="1" applyBorder="1" applyAlignment="1">
      <alignment wrapText="1"/>
    </xf>
    <xf numFmtId="164" fontId="43" fillId="7" borderId="1" xfId="0" applyFont="1" applyFill="1" applyBorder="1" applyAlignment="1" applyProtection="1">
      <alignment horizontal="center" wrapText="1"/>
      <protection hidden="1"/>
    </xf>
    <xf numFmtId="164" fontId="11" fillId="7" borderId="1" xfId="0" applyFont="1" applyFill="1" applyBorder="1" applyAlignment="1" applyProtection="1">
      <alignment horizontal="left" wrapText="1"/>
      <protection hidden="1"/>
    </xf>
    <xf numFmtId="164" fontId="65" fillId="7" borderId="1" xfId="0" applyFont="1" applyFill="1" applyBorder="1" applyAlignment="1">
      <alignment horizontal="center" wrapText="1"/>
    </xf>
    <xf numFmtId="164" fontId="10" fillId="7" borderId="1" xfId="0" applyFont="1" applyFill="1" applyBorder="1" applyAlignment="1">
      <alignment horizontal="right" wrapText="1"/>
    </xf>
    <xf numFmtId="164" fontId="36" fillId="7" borderId="1" xfId="0" applyFont="1" applyFill="1" applyBorder="1" applyAlignment="1">
      <alignment horizontal="center" wrapText="1"/>
    </xf>
    <xf numFmtId="164" fontId="11" fillId="7" borderId="1" xfId="0" applyFont="1" applyFill="1" applyBorder="1" applyAlignment="1">
      <alignment horizontal="center" wrapText="1"/>
    </xf>
    <xf numFmtId="164" fontId="58" fillId="7" borderId="1" xfId="0" applyFont="1" applyFill="1" applyBorder="1" applyAlignment="1" applyProtection="1">
      <alignment horizontal="left" wrapText="1"/>
      <protection hidden="1"/>
    </xf>
    <xf numFmtId="164" fontId="0" fillId="7" borderId="1" xfId="0" applyFill="1" applyBorder="1" applyAlignment="1">
      <alignment/>
    </xf>
    <xf numFmtId="164" fontId="50" fillId="7" borderId="1" xfId="0" applyFont="1" applyFill="1" applyBorder="1" applyAlignment="1">
      <alignment horizontal="center" wrapText="1"/>
    </xf>
    <xf numFmtId="164" fontId="43" fillId="7" borderId="1" xfId="0" applyFont="1" applyFill="1" applyBorder="1" applyAlignment="1" applyProtection="1">
      <alignment horizontal="left" wrapText="1"/>
      <protection locked="0"/>
    </xf>
    <xf numFmtId="164" fontId="10" fillId="7" borderId="1" xfId="0" applyFont="1" applyFill="1" applyBorder="1" applyAlignment="1" applyProtection="1">
      <alignment horizontal="left" wrapText="1"/>
      <protection locked="0"/>
    </xf>
    <xf numFmtId="165" fontId="21" fillId="7" borderId="1" xfId="0" applyNumberFormat="1" applyFont="1" applyFill="1" applyBorder="1" applyAlignment="1" applyProtection="1">
      <alignment horizontal="left" wrapText="1"/>
      <protection hidden="1"/>
    </xf>
    <xf numFmtId="164" fontId="45" fillId="7" borderId="1" xfId="0" applyFont="1" applyFill="1" applyBorder="1" applyAlignment="1" applyProtection="1">
      <alignment horizontal="center" wrapText="1"/>
      <protection hidden="1"/>
    </xf>
    <xf numFmtId="164" fontId="43" fillId="7" borderId="1" xfId="0" applyFont="1" applyFill="1" applyBorder="1" applyAlignment="1" applyProtection="1">
      <alignment horizontal="center" wrapText="1"/>
      <protection hidden="1"/>
    </xf>
    <xf numFmtId="164" fontId="46" fillId="7" borderId="1" xfId="0" applyFont="1" applyFill="1" applyBorder="1" applyAlignment="1" applyProtection="1">
      <alignment horizontal="center" wrapText="1"/>
      <protection hidden="1"/>
    </xf>
    <xf numFmtId="164" fontId="33" fillId="7" borderId="1" xfId="0" applyFont="1" applyFill="1" applyBorder="1" applyAlignment="1" applyProtection="1">
      <alignment wrapText="1"/>
      <protection hidden="1"/>
    </xf>
    <xf numFmtId="164" fontId="47" fillId="7" borderId="1" xfId="0" applyFont="1" applyFill="1" applyBorder="1" applyAlignment="1" applyProtection="1">
      <alignment wrapText="1"/>
      <protection hidden="1"/>
    </xf>
    <xf numFmtId="164" fontId="45" fillId="7" borderId="1" xfId="0" applyFont="1" applyFill="1" applyBorder="1" applyAlignment="1" applyProtection="1">
      <alignment wrapText="1"/>
      <protection hidden="1"/>
    </xf>
    <xf numFmtId="164" fontId="17" fillId="7" borderId="1" xfId="0" applyFont="1" applyFill="1" applyBorder="1" applyAlignment="1" applyProtection="1">
      <alignment wrapText="1"/>
      <protection hidden="1"/>
    </xf>
    <xf numFmtId="164" fontId="79" fillId="3" borderId="1" xfId="0" applyFont="1" applyFill="1" applyBorder="1" applyAlignment="1" applyProtection="1">
      <alignment horizontal="center" wrapText="1"/>
      <protection hidden="1"/>
    </xf>
    <xf numFmtId="164" fontId="0" fillId="0" borderId="0" xfId="0" applyFill="1" applyAlignment="1">
      <alignment wrapText="1"/>
    </xf>
    <xf numFmtId="164" fontId="23" fillId="3" borderId="1" xfId="0" applyFont="1" applyFill="1" applyBorder="1" applyAlignment="1" applyProtection="1">
      <alignment horizontal="left" wrapText="1"/>
      <protection hidden="1"/>
    </xf>
    <xf numFmtId="164" fontId="79" fillId="3" borderId="1" xfId="0" applyFont="1" applyFill="1" applyBorder="1" applyAlignment="1">
      <alignment horizontal="center" wrapText="1"/>
    </xf>
    <xf numFmtId="164" fontId="61" fillId="0" borderId="1" xfId="0" applyFont="1" applyFill="1" applyBorder="1" applyAlignment="1">
      <alignment wrapText="1"/>
    </xf>
    <xf numFmtId="164" fontId="126" fillId="6" borderId="1" xfId="0" applyFont="1" applyFill="1" applyBorder="1" applyAlignment="1" applyProtection="1">
      <alignment horizontal="left" wrapText="1"/>
      <protection hidden="1"/>
    </xf>
    <xf numFmtId="164" fontId="20" fillId="6" borderId="1" xfId="0" applyFont="1" applyFill="1" applyBorder="1" applyAlignment="1" applyProtection="1">
      <alignment wrapText="1"/>
      <protection locked="0"/>
    </xf>
    <xf numFmtId="164" fontId="9" fillId="6" borderId="1" xfId="0" applyFont="1" applyFill="1" applyBorder="1" applyAlignment="1" applyProtection="1">
      <alignment wrapText="1"/>
      <protection hidden="1"/>
    </xf>
    <xf numFmtId="164" fontId="9" fillId="6" borderId="1" xfId="0" applyFont="1" applyFill="1" applyBorder="1" applyAlignment="1">
      <alignment wrapText="1"/>
    </xf>
    <xf numFmtId="164" fontId="24" fillId="0" borderId="1" xfId="0" applyFont="1" applyFill="1" applyBorder="1" applyAlignment="1">
      <alignment wrapText="1"/>
    </xf>
    <xf numFmtId="164" fontId="9" fillId="3" borderId="1" xfId="0" applyFont="1" applyFill="1" applyBorder="1" applyAlignment="1">
      <alignment wrapText="1"/>
    </xf>
    <xf numFmtId="164" fontId="0" fillId="0" borderId="0" xfId="0" applyBorder="1" applyAlignment="1">
      <alignment horizontal="left" wrapText="1"/>
    </xf>
    <xf numFmtId="164" fontId="0" fillId="0" borderId="0" xfId="0" applyBorder="1" applyAlignment="1">
      <alignment horizontal="center" wrapText="1"/>
    </xf>
    <xf numFmtId="164" fontId="79" fillId="0" borderId="1" xfId="0" applyFont="1" applyFill="1" applyBorder="1" applyAlignment="1">
      <alignment horizontal="center" wrapText="1"/>
    </xf>
    <xf numFmtId="164" fontId="20" fillId="0" borderId="1" xfId="0" applyFont="1" applyFill="1" applyBorder="1" applyAlignment="1">
      <alignment horizontal="center" wrapText="1"/>
    </xf>
    <xf numFmtId="164" fontId="79" fillId="0" borderId="1" xfId="0" applyFont="1" applyFill="1" applyBorder="1" applyAlignment="1" applyProtection="1">
      <alignment horizontal="center" wrapText="1"/>
      <protection hidden="1"/>
    </xf>
    <xf numFmtId="164" fontId="51" fillId="7" borderId="1" xfId="0" applyFont="1" applyFill="1" applyBorder="1" applyAlignment="1" applyProtection="1">
      <alignment horizontal="left" wrapText="1"/>
      <protection hidden="1"/>
    </xf>
    <xf numFmtId="164" fontId="43" fillId="3" borderId="1" xfId="0" applyFont="1" applyFill="1" applyBorder="1" applyAlignment="1">
      <alignment horizontal="center" wrapText="1"/>
    </xf>
    <xf numFmtId="165" fontId="36" fillId="0" borderId="1" xfId="0" applyNumberFormat="1" applyFont="1" applyFill="1" applyBorder="1" applyAlignment="1" applyProtection="1">
      <alignment horizontal="left" wrapText="1"/>
      <protection locked="0"/>
    </xf>
    <xf numFmtId="164" fontId="23" fillId="6" borderId="1" xfId="0" applyFont="1" applyFill="1" applyBorder="1" applyAlignment="1" applyProtection="1">
      <alignment horizontal="left" wrapText="1"/>
      <protection hidden="1"/>
    </xf>
    <xf numFmtId="164" fontId="79" fillId="6" borderId="1" xfId="0" applyFont="1" applyFill="1" applyBorder="1" applyAlignment="1">
      <alignment horizontal="center" wrapText="1"/>
    </xf>
    <xf numFmtId="164" fontId="23" fillId="6" borderId="1" xfId="0" applyFont="1" applyFill="1" applyBorder="1" applyAlignment="1">
      <alignment horizontal="center" wrapText="1"/>
    </xf>
    <xf numFmtId="164" fontId="137" fillId="6" borderId="1" xfId="0" applyFont="1" applyFill="1" applyBorder="1" applyAlignment="1" applyProtection="1">
      <alignment wrapText="1"/>
      <protection locked="0"/>
    </xf>
    <xf numFmtId="164" fontId="9" fillId="6" borderId="1" xfId="0" applyFont="1" applyFill="1" applyBorder="1" applyAlignment="1" applyProtection="1">
      <alignment horizontal="left" wrapText="1"/>
      <protection locked="0"/>
    </xf>
    <xf numFmtId="164" fontId="11" fillId="3" borderId="1" xfId="0" applyFont="1" applyFill="1" applyBorder="1" applyAlignment="1">
      <alignment horizontal="center" wrapText="1"/>
    </xf>
    <xf numFmtId="164" fontId="92" fillId="0" borderId="1" xfId="0" applyFont="1" applyFill="1" applyBorder="1" applyAlignment="1" applyProtection="1">
      <alignment wrapText="1"/>
      <protection locked="0"/>
    </xf>
    <xf numFmtId="164" fontId="11" fillId="0" borderId="1" xfId="0" applyFont="1" applyFill="1" applyBorder="1" applyAlignment="1">
      <alignment horizontal="center" wrapText="1"/>
    </xf>
    <xf numFmtId="164" fontId="23" fillId="6" borderId="1" xfId="0" applyFont="1" applyFill="1" applyBorder="1" applyAlignment="1" applyProtection="1">
      <alignment horizontal="left" wrapText="1"/>
      <protection locked="0"/>
    </xf>
    <xf numFmtId="164" fontId="43" fillId="6" borderId="1" xfId="0" applyFont="1" applyFill="1" applyBorder="1" applyAlignment="1" applyProtection="1">
      <alignment horizontal="left" wrapText="1"/>
      <protection locked="0"/>
    </xf>
    <xf numFmtId="164" fontId="33" fillId="6" borderId="1" xfId="0" applyFont="1" applyFill="1" applyBorder="1" applyAlignment="1" applyProtection="1">
      <alignment horizontal="left" wrapText="1"/>
      <protection locked="0"/>
    </xf>
    <xf numFmtId="164" fontId="15" fillId="6" borderId="1" xfId="0" applyFont="1" applyFill="1" applyBorder="1" applyAlignment="1">
      <alignment horizontal="center" wrapText="1"/>
    </xf>
    <xf numFmtId="164" fontId="33" fillId="6" borderId="1" xfId="0" applyFont="1" applyFill="1" applyBorder="1" applyAlignment="1" applyProtection="1">
      <alignment horizontal="left" wrapText="1"/>
      <protection hidden="1"/>
    </xf>
    <xf numFmtId="164" fontId="32" fillId="6" borderId="1" xfId="0" applyFont="1" applyFill="1" applyBorder="1" applyAlignment="1">
      <alignment wrapText="1"/>
    </xf>
    <xf numFmtId="164" fontId="0" fillId="6" borderId="1" xfId="0" applyFill="1" applyBorder="1" applyAlignment="1">
      <alignment horizontal="left" wrapText="1"/>
    </xf>
    <xf numFmtId="164" fontId="0" fillId="6" borderId="1" xfId="0" applyFill="1" applyBorder="1" applyAlignment="1">
      <alignment horizontal="center" wrapText="1"/>
    </xf>
    <xf numFmtId="164" fontId="0" fillId="6" borderId="0" xfId="0" applyFill="1" applyAlignment="1">
      <alignment wrapText="1"/>
    </xf>
    <xf numFmtId="164" fontId="0" fillId="0" borderId="1" xfId="0" applyFill="1" applyBorder="1" applyAlignment="1">
      <alignment horizontal="left" wrapText="1"/>
    </xf>
    <xf numFmtId="164" fontId="74" fillId="2" borderId="1" xfId="0" applyFont="1" applyFill="1" applyBorder="1" applyAlignment="1">
      <alignment horizontal="center" wrapText="1"/>
    </xf>
    <xf numFmtId="164" fontId="1" fillId="2" borderId="1" xfId="0" applyFont="1" applyFill="1" applyBorder="1" applyAlignment="1" applyProtection="1">
      <alignment horizontal="left" wrapText="1"/>
      <protection hidden="1"/>
    </xf>
    <xf numFmtId="164" fontId="15" fillId="2" borderId="1" xfId="0" applyFont="1" applyFill="1" applyBorder="1" applyAlignment="1">
      <alignment horizontal="center" wrapText="1"/>
    </xf>
    <xf numFmtId="164" fontId="10" fillId="2" borderId="1" xfId="0" applyFont="1" applyFill="1" applyBorder="1" applyAlignment="1" applyProtection="1">
      <alignment horizontal="left" wrapText="1"/>
      <protection locked="0"/>
    </xf>
    <xf numFmtId="164" fontId="0" fillId="0" borderId="0" xfId="0" applyFont="1" applyFill="1" applyAlignment="1">
      <alignment/>
    </xf>
    <xf numFmtId="164" fontId="0" fillId="0" borderId="0" xfId="0" applyFont="1" applyFill="1" applyAlignment="1" applyProtection="1">
      <alignment/>
      <protection hidden="1"/>
    </xf>
    <xf numFmtId="164" fontId="32" fillId="9" borderId="0" xfId="0" applyFont="1" applyFill="1" applyBorder="1" applyAlignment="1">
      <alignment wrapText="1"/>
    </xf>
    <xf numFmtId="164" fontId="33" fillId="0" borderId="0" xfId="0" applyFont="1" applyFill="1" applyBorder="1" applyAlignment="1">
      <alignment wrapText="1"/>
    </xf>
    <xf numFmtId="164" fontId="0" fillId="9" borderId="0" xfId="0" applyFont="1" applyFill="1" applyAlignment="1">
      <alignment wrapText="1"/>
    </xf>
    <xf numFmtId="164" fontId="0" fillId="9" borderId="0" xfId="0" applyFont="1" applyFill="1" applyAlignment="1">
      <alignment/>
    </xf>
    <xf numFmtId="164" fontId="0" fillId="0" borderId="0" xfId="0" applyFont="1" applyFill="1" applyBorder="1" applyAlignment="1" applyProtection="1">
      <alignment/>
      <protection hidden="1"/>
    </xf>
    <xf numFmtId="164" fontId="56" fillId="0" borderId="0" xfId="0" applyFont="1" applyFill="1" applyAlignment="1" applyProtection="1">
      <alignment/>
      <protection hidden="1"/>
    </xf>
    <xf numFmtId="164" fontId="56" fillId="0" borderId="0" xfId="0" applyFont="1" applyFill="1" applyAlignment="1">
      <alignment wrapText="1"/>
    </xf>
    <xf numFmtId="164" fontId="138" fillId="0" borderId="3" xfId="0" applyFont="1" applyFill="1" applyBorder="1" applyAlignment="1" applyProtection="1">
      <alignment wrapText="1"/>
      <protection hidden="1"/>
    </xf>
    <xf numFmtId="164" fontId="22" fillId="0" borderId="12" xfId="0" applyNumberFormat="1" applyFont="1" applyFill="1" applyBorder="1" applyAlignment="1" applyProtection="1">
      <alignment wrapText="1"/>
      <protection hidden="1"/>
    </xf>
    <xf numFmtId="164" fontId="22" fillId="0" borderId="12" xfId="0" applyNumberFormat="1" applyFont="1" applyFill="1" applyBorder="1" applyAlignment="1" applyProtection="1">
      <alignment/>
      <protection hidden="1"/>
    </xf>
    <xf numFmtId="164" fontId="128" fillId="0" borderId="0" xfId="0" applyFont="1" applyFill="1" applyAlignment="1">
      <alignment/>
    </xf>
    <xf numFmtId="164" fontId="23" fillId="0" borderId="0" xfId="0" applyNumberFormat="1" applyFont="1" applyFill="1" applyBorder="1" applyAlignment="1" applyProtection="1">
      <alignment wrapText="1"/>
      <protection hidden="1"/>
    </xf>
    <xf numFmtId="164" fontId="23" fillId="0" borderId="0" xfId="0" applyNumberFormat="1" applyFont="1" applyFill="1" applyBorder="1" applyAlignment="1" applyProtection="1">
      <alignment/>
      <protection hidden="1"/>
    </xf>
    <xf numFmtId="164" fontId="0" fillId="5" borderId="0" xfId="0" applyFont="1" applyFill="1" applyAlignment="1">
      <alignment wrapText="1"/>
    </xf>
    <xf numFmtId="164" fontId="0" fillId="5" borderId="0" xfId="0" applyFont="1" applyFill="1" applyAlignment="1">
      <alignment/>
    </xf>
    <xf numFmtId="164" fontId="139" fillId="0" borderId="0" xfId="0" applyFont="1" applyFill="1" applyAlignment="1" applyProtection="1">
      <alignment/>
      <protection hidden="1"/>
    </xf>
    <xf numFmtId="164" fontId="32" fillId="0" borderId="1" xfId="0" applyFont="1" applyFill="1" applyBorder="1" applyAlignment="1" applyProtection="1">
      <alignment vertical="center" wrapText="1"/>
      <protection hidden="1"/>
    </xf>
    <xf numFmtId="164" fontId="32" fillId="0" borderId="3" xfId="0" applyFont="1" applyFill="1" applyBorder="1" applyAlignment="1" applyProtection="1">
      <alignment vertical="center" wrapText="1"/>
      <protection hidden="1"/>
    </xf>
    <xf numFmtId="164" fontId="139" fillId="0" borderId="0" xfId="0" applyFont="1" applyFill="1" applyAlignment="1">
      <alignment/>
    </xf>
    <xf numFmtId="164" fontId="32" fillId="0" borderId="18" xfId="0" applyFont="1" applyFill="1" applyBorder="1" applyAlignment="1" applyProtection="1">
      <alignment wrapText="1"/>
      <protection hidden="1"/>
    </xf>
    <xf numFmtId="164" fontId="33" fillId="0" borderId="4" xfId="0" applyFont="1" applyFill="1" applyBorder="1" applyAlignment="1">
      <alignment wrapText="1"/>
    </xf>
    <xf numFmtId="164" fontId="32" fillId="0" borderId="6" xfId="0" applyNumberFormat="1" applyFont="1" applyFill="1" applyBorder="1" applyAlignment="1" applyProtection="1">
      <alignment wrapText="1"/>
      <protection hidden="1"/>
    </xf>
    <xf numFmtId="164" fontId="32" fillId="0" borderId="9" xfId="0" applyFont="1" applyFill="1" applyBorder="1" applyAlignment="1" applyProtection="1">
      <alignment vertical="center" wrapText="1"/>
      <protection hidden="1"/>
    </xf>
    <xf numFmtId="164" fontId="48" fillId="0" borderId="1" xfId="0" applyFont="1" applyFill="1" applyBorder="1" applyAlignment="1" applyProtection="1">
      <alignment wrapText="1"/>
      <protection hidden="1"/>
    </xf>
    <xf numFmtId="164" fontId="58" fillId="0" borderId="4" xfId="0" applyFont="1" applyFill="1" applyBorder="1" applyAlignment="1">
      <alignment wrapText="1"/>
    </xf>
    <xf numFmtId="164" fontId="32" fillId="0" borderId="19" xfId="0" applyFont="1" applyFill="1" applyBorder="1" applyAlignment="1" applyProtection="1">
      <alignment horizontal="left" wrapText="1"/>
      <protection hidden="1"/>
    </xf>
    <xf numFmtId="164" fontId="32" fillId="0" borderId="10" xfId="0" applyFont="1" applyFill="1" applyBorder="1" applyAlignment="1" applyProtection="1">
      <alignment horizontal="left" wrapText="1"/>
      <protection hidden="1"/>
    </xf>
    <xf numFmtId="164" fontId="32" fillId="0" borderId="6" xfId="0" applyFont="1" applyFill="1" applyBorder="1" applyAlignment="1" applyProtection="1">
      <alignment horizontal="left" wrapText="1"/>
      <protection hidden="1"/>
    </xf>
    <xf numFmtId="164" fontId="32" fillId="0" borderId="10" xfId="0" applyFont="1" applyFill="1" applyBorder="1" applyAlignment="1" applyProtection="1">
      <alignment wrapText="1"/>
      <protection hidden="1"/>
    </xf>
    <xf numFmtId="164" fontId="23" fillId="0" borderId="0" xfId="0" applyFont="1" applyBorder="1" applyAlignment="1" applyProtection="1">
      <alignment wrapText="1"/>
      <protection hidden="1"/>
    </xf>
    <xf numFmtId="164" fontId="43" fillId="0" borderId="0" xfId="0" applyFont="1" applyBorder="1" applyAlignment="1">
      <alignment wrapText="1"/>
    </xf>
    <xf numFmtId="164" fontId="32" fillId="0" borderId="19" xfId="0" applyFont="1" applyFill="1" applyBorder="1" applyAlignment="1" applyProtection="1">
      <alignment wrapText="1"/>
      <protection hidden="1"/>
    </xf>
    <xf numFmtId="164" fontId="32" fillId="0" borderId="11" xfId="0" applyFont="1" applyFill="1" applyBorder="1" applyAlignment="1" applyProtection="1">
      <alignment horizontal="left" wrapText="1"/>
      <protection hidden="1"/>
    </xf>
    <xf numFmtId="164" fontId="32" fillId="0" borderId="0" xfId="0" applyFont="1" applyFill="1" applyBorder="1" applyAlignment="1">
      <alignment wrapText="1"/>
    </xf>
    <xf numFmtId="164" fontId="32" fillId="0" borderId="19" xfId="0" applyFont="1" applyFill="1" applyBorder="1" applyAlignment="1">
      <alignment wrapText="1"/>
    </xf>
    <xf numFmtId="164" fontId="32" fillId="0" borderId="1" xfId="0" applyFont="1" applyFill="1" applyBorder="1" applyAlignment="1">
      <alignment horizontal="left" vertical="center" wrapText="1"/>
    </xf>
    <xf numFmtId="164" fontId="32" fillId="0" borderId="1" xfId="0" applyFont="1" applyFill="1" applyBorder="1" applyAlignment="1">
      <alignment vertical="center" wrapText="1"/>
    </xf>
    <xf numFmtId="164" fontId="32" fillId="0" borderId="20" xfId="0" applyFont="1" applyFill="1" applyBorder="1" applyAlignment="1">
      <alignment horizontal="left" vertical="center" wrapText="1"/>
    </xf>
    <xf numFmtId="164" fontId="32" fillId="0" borderId="6" xfId="0" applyFont="1" applyFill="1" applyBorder="1" applyAlignment="1" applyProtection="1">
      <alignment vertical="center" wrapText="1"/>
      <protection hidden="1"/>
    </xf>
    <xf numFmtId="164" fontId="48" fillId="0" borderId="0" xfId="0" applyFont="1" applyFill="1" applyAlignment="1">
      <alignment wrapText="1"/>
    </xf>
    <xf numFmtId="164" fontId="2" fillId="0" borderId="0" xfId="0" applyFont="1" applyAlignment="1">
      <alignment horizontal="justify"/>
    </xf>
    <xf numFmtId="164" fontId="33" fillId="6" borderId="0" xfId="0" applyFont="1" applyFill="1" applyBorder="1" applyAlignment="1">
      <alignment wrapText="1"/>
    </xf>
    <xf numFmtId="164" fontId="32" fillId="0" borderId="0" xfId="0" applyFont="1" applyAlignment="1">
      <alignment/>
    </xf>
    <xf numFmtId="164" fontId="32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32" fillId="0" borderId="0" xfId="0" applyFont="1" applyBorder="1" applyAlignment="1" applyProtection="1">
      <alignment horizontal="left" wrapText="1"/>
      <protection hidden="1"/>
    </xf>
    <xf numFmtId="164" fontId="33" fillId="0" borderId="0" xfId="0" applyFont="1" applyBorder="1" applyAlignment="1">
      <alignment wrapText="1"/>
    </xf>
    <xf numFmtId="164" fontId="2" fillId="0" borderId="0" xfId="0" applyFont="1" applyAlignment="1">
      <alignment horizontal="justify" wrapText="1"/>
    </xf>
    <xf numFmtId="164" fontId="23" fillId="10" borderId="0" xfId="0" applyFont="1" applyFill="1" applyBorder="1" applyAlignment="1" applyProtection="1">
      <alignment horizontal="left" wrapText="1"/>
      <protection hidden="1"/>
    </xf>
    <xf numFmtId="164" fontId="33" fillId="10" borderId="0" xfId="0" applyFont="1" applyFill="1" applyBorder="1" applyAlignment="1">
      <alignment wrapText="1"/>
    </xf>
    <xf numFmtId="164" fontId="23" fillId="0" borderId="0" xfId="0" applyFont="1" applyFill="1" applyBorder="1" applyAlignment="1" applyProtection="1">
      <alignment horizontal="left" wrapText="1"/>
      <protection hidden="1"/>
    </xf>
    <xf numFmtId="164" fontId="23" fillId="0" borderId="0" xfId="0" applyFont="1" applyFill="1" applyBorder="1" applyAlignment="1" applyProtection="1">
      <alignment wrapText="1"/>
      <protection hidden="1"/>
    </xf>
    <xf numFmtId="164" fontId="32" fillId="0" borderId="0" xfId="0" applyFont="1" applyFill="1" applyBorder="1" applyAlignment="1" applyProtection="1">
      <alignment wrapText="1"/>
      <protection hidden="1"/>
    </xf>
    <xf numFmtId="164" fontId="23" fillId="11" borderId="1" xfId="0" applyFont="1" applyFill="1" applyBorder="1" applyAlignment="1" applyProtection="1">
      <alignment horizontal="left" wrapText="1"/>
      <protection hidden="1"/>
    </xf>
    <xf numFmtId="164" fontId="23" fillId="12" borderId="1" xfId="0" applyFont="1" applyFill="1" applyBorder="1" applyAlignment="1" applyProtection="1">
      <alignment horizontal="left" wrapText="1"/>
      <protection hidden="1"/>
    </xf>
    <xf numFmtId="164" fontId="0" fillId="0" borderId="1" xfId="0" applyFont="1" applyBorder="1" applyAlignment="1">
      <alignment/>
    </xf>
    <xf numFmtId="164" fontId="23" fillId="5" borderId="1" xfId="0" applyFont="1" applyFill="1" applyBorder="1" applyAlignment="1" applyProtection="1">
      <alignment wrapText="1"/>
      <protection hidden="1"/>
    </xf>
    <xf numFmtId="164" fontId="33" fillId="12" borderId="0" xfId="0" applyFont="1" applyFill="1" applyBorder="1" applyAlignment="1">
      <alignment wrapText="1"/>
    </xf>
    <xf numFmtId="164" fontId="23" fillId="0" borderId="9" xfId="0" applyFont="1" applyFill="1" applyBorder="1" applyAlignment="1" applyProtection="1">
      <alignment wrapText="1"/>
      <protection hidden="1"/>
    </xf>
    <xf numFmtId="164" fontId="23" fillId="0" borderId="21" xfId="0" applyFont="1" applyFill="1" applyBorder="1" applyAlignment="1" applyProtection="1">
      <alignment wrapText="1"/>
      <protection hidden="1"/>
    </xf>
    <xf numFmtId="164" fontId="140" fillId="0" borderId="0" xfId="0" applyFont="1" applyAlignment="1">
      <alignment horizontal="left" wrapText="1"/>
    </xf>
    <xf numFmtId="164" fontId="23" fillId="0" borderId="22" xfId="0" applyFont="1" applyFill="1" applyBorder="1" applyAlignment="1" applyProtection="1">
      <alignment horizontal="left" wrapText="1"/>
      <protection hidden="1"/>
    </xf>
    <xf numFmtId="164" fontId="23" fillId="0" borderId="1" xfId="0" applyFont="1" applyBorder="1" applyAlignment="1">
      <alignment/>
    </xf>
    <xf numFmtId="164" fontId="23" fillId="0" borderId="1" xfId="0" applyFont="1" applyBorder="1" applyAlignment="1">
      <alignment wrapText="1"/>
    </xf>
    <xf numFmtId="164" fontId="23" fillId="13" borderId="1" xfId="0" applyFont="1" applyFill="1" applyBorder="1" applyAlignment="1" applyProtection="1">
      <alignment horizontal="left" wrapText="1"/>
      <protection hidden="1"/>
    </xf>
    <xf numFmtId="164" fontId="32" fillId="13" borderId="0" xfId="0" applyFont="1" applyFill="1" applyAlignment="1">
      <alignment wrapText="1"/>
    </xf>
    <xf numFmtId="164" fontId="33" fillId="13" borderId="0" xfId="0" applyFont="1" applyFill="1" applyBorder="1" applyAlignment="1">
      <alignment wrapText="1"/>
    </xf>
    <xf numFmtId="164" fontId="32" fillId="13" borderId="0" xfId="0" applyFont="1" applyFill="1" applyBorder="1" applyAlignment="1" applyProtection="1">
      <alignment horizontal="left" wrapText="1"/>
      <protection hidden="1"/>
    </xf>
    <xf numFmtId="164" fontId="33" fillId="0" borderId="0" xfId="0" applyFont="1" applyFill="1" applyAlignment="1">
      <alignment wrapText="1"/>
    </xf>
    <xf numFmtId="164" fontId="0" fillId="0" borderId="0" xfId="0" applyFont="1" applyAlignment="1">
      <alignment horizontal="left" vertical="center"/>
    </xf>
    <xf numFmtId="164" fontId="128" fillId="0" borderId="0" xfId="0" applyFont="1" applyAlignment="1">
      <alignment/>
    </xf>
    <xf numFmtId="164" fontId="30" fillId="0" borderId="1" xfId="0" applyFont="1" applyFill="1" applyBorder="1" applyAlignment="1" applyProtection="1">
      <alignment horizontal="left" vertical="center" wrapText="1"/>
      <protection hidden="1"/>
    </xf>
    <xf numFmtId="164" fontId="32" fillId="9" borderId="1" xfId="0" applyFont="1" applyFill="1" applyBorder="1" applyAlignment="1" applyProtection="1">
      <alignment horizontal="left" wrapText="1"/>
      <protection hidden="1"/>
    </xf>
    <xf numFmtId="164" fontId="33" fillId="9" borderId="0" xfId="0" applyFont="1" applyFill="1" applyBorder="1" applyAlignment="1">
      <alignment wrapText="1"/>
    </xf>
    <xf numFmtId="164" fontId="32" fillId="0" borderId="0" xfId="0" applyFont="1" applyFill="1" applyBorder="1" applyAlignment="1" applyProtection="1">
      <alignment horizontal="left" wrapText="1"/>
      <protection hidden="1"/>
    </xf>
    <xf numFmtId="164" fontId="23" fillId="0" borderId="0" xfId="0" applyFont="1" applyBorder="1" applyAlignment="1">
      <alignment wrapText="1"/>
    </xf>
    <xf numFmtId="164" fontId="23" fillId="9" borderId="0" xfId="0" applyFont="1" applyFill="1" applyAlignment="1">
      <alignment wrapText="1"/>
    </xf>
    <xf numFmtId="164" fontId="43" fillId="9" borderId="0" xfId="0" applyFont="1" applyFill="1" applyBorder="1" applyAlignment="1">
      <alignment wrapText="1"/>
    </xf>
    <xf numFmtId="164" fontId="23" fillId="0" borderId="0" xfId="0" applyFont="1" applyFill="1" applyBorder="1" applyAlignment="1" applyProtection="1">
      <alignment horizontal="left" wrapText="1"/>
      <protection hidden="1"/>
    </xf>
    <xf numFmtId="164" fontId="1" fillId="0" borderId="0" xfId="0" applyFont="1" applyFill="1" applyBorder="1" applyAlignment="1">
      <alignment wrapText="1"/>
    </xf>
    <xf numFmtId="164" fontId="1" fillId="0" borderId="0" xfId="0" applyFont="1" applyFill="1" applyBorder="1" applyAlignment="1" applyProtection="1">
      <alignment horizontal="left" wrapText="1"/>
      <protection hidden="1"/>
    </xf>
    <xf numFmtId="164" fontId="1" fillId="0" borderId="0" xfId="0" applyFont="1" applyFill="1" applyBorder="1" applyAlignment="1" applyProtection="1">
      <alignment wrapText="1"/>
      <protection hidden="1"/>
    </xf>
    <xf numFmtId="164" fontId="21" fillId="0" borderId="0" xfId="0" applyFont="1" applyFill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A600A8"/>
      <rgbColor rgb="00008080"/>
      <rgbColor rgb="00CCCCCC"/>
      <rgbColor rgb="00808080"/>
      <rgbColor rgb="00B2B2B2"/>
      <rgbColor rgb="00993366"/>
      <rgbColor rgb="00EEEEEE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FF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dou04\SAD\SAD%202018\MAPAS%20DE%20LOTA&#199;&#195;O\MAPA%20DE%20LOTA&#199;&#195;O-%20SEDE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 Biológicas - Licenciatura"/>
      <sheetName val="C Biol Bacharelado"/>
      <sheetName val="C Computação"/>
      <sheetName val="Direito"/>
      <sheetName val="Enfermagem"/>
      <sheetName val="Engenharia Ambiental "/>
      <sheetName val="Engenharia Física"/>
      <sheetName val="Física"/>
      <sheetName val="Letras-Espanhol"/>
      <sheetName val="Letras-Inglês"/>
      <sheetName val="Matemática"/>
      <sheetName val="Pedagogia"/>
      <sheetName val="Química"/>
      <sheetName val="Química Industrial"/>
      <sheetName val="Sist. Informação"/>
      <sheetName val="Turismo"/>
      <sheetName val="Cód MSRH"/>
      <sheetName val="Planilha18"/>
      <sheetName val="Planilha19"/>
      <sheetName val="Planilha20"/>
      <sheetName val="Planilha21"/>
      <sheetName val="Planilha22"/>
      <sheetName val="Planilha23"/>
      <sheetName val="Planilha24"/>
      <sheetName val="Planilha25"/>
      <sheetName val="Planilha26"/>
      <sheetName val="Planilha27"/>
      <sheetName val="Planilha28"/>
      <sheetName val="Planilha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9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reginameyer\AppData\Users\marlucy\AppData\Local\Temp\Mapa%20de%20Lotacao-Sede%20-ABRIL-2014.xls" TargetMode="External" /><Relationship Id="rId2" Type="http://schemas.openxmlformats.org/officeDocument/2006/relationships/comments" Target="../comments17.xml" /><Relationship Id="rId3" Type="http://schemas.openxmlformats.org/officeDocument/2006/relationships/vmlDrawing" Target="../drawings/vmlDrawing10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view="pageBreakPreview" zoomScale="75" zoomScaleSheetLayoutView="75" workbookViewId="0" topLeftCell="A64">
      <selection activeCell="B70" sqref="B70"/>
    </sheetView>
  </sheetViews>
  <sheetFormatPr defaultColWidth="8.00390625" defaultRowHeight="12.75"/>
  <cols>
    <col min="1" max="1" width="7.28125" style="1" customWidth="1"/>
    <col min="2" max="2" width="28.28125" style="1" customWidth="1"/>
    <col min="3" max="4" width="3.7109375" style="1" customWidth="1"/>
    <col min="5" max="5" width="5.421875" style="1" customWidth="1"/>
    <col min="6" max="6" width="4.28125" style="1" customWidth="1"/>
    <col min="7" max="7" width="4.421875" style="1" customWidth="1"/>
    <col min="8" max="8" width="24.00390625" style="1" customWidth="1"/>
    <col min="9" max="9" width="21.57421875" style="1" customWidth="1"/>
    <col min="10" max="10" width="10.00390625" style="1" customWidth="1"/>
    <col min="11" max="11" width="19.28125" style="2" customWidth="1"/>
    <col min="12" max="12" width="14.28125" style="3" customWidth="1"/>
    <col min="13" max="13" width="7.7109375" style="4" customWidth="1"/>
    <col min="14" max="14" width="6.8515625" style="5" customWidth="1"/>
    <col min="15" max="15" width="9.7109375" style="6" customWidth="1"/>
    <col min="16" max="16" width="7.57421875" style="7" customWidth="1"/>
    <col min="17" max="17" width="7.28125" style="8" customWidth="1"/>
    <col min="18" max="16384" width="8.57421875" style="8" customWidth="1"/>
  </cols>
  <sheetData>
    <row r="1" spans="1:15" ht="31.5" customHeight="1">
      <c r="A1" s="9"/>
      <c r="B1" s="10" t="s">
        <v>0</v>
      </c>
      <c r="C1" s="11" t="s">
        <v>1</v>
      </c>
      <c r="D1" s="11"/>
      <c r="E1" s="11"/>
      <c r="F1" s="11"/>
      <c r="G1" s="11"/>
      <c r="H1" s="9" t="s">
        <v>2</v>
      </c>
      <c r="I1" s="12" t="s">
        <v>3</v>
      </c>
      <c r="J1" s="13">
        <v>2018</v>
      </c>
      <c r="K1" s="14" t="s">
        <v>4</v>
      </c>
      <c r="L1" s="14"/>
      <c r="M1" s="14"/>
      <c r="N1" s="9"/>
      <c r="O1" s="15"/>
    </row>
    <row r="2" spans="1:15" ht="15" customHeight="1">
      <c r="A2" s="16">
        <v>1299</v>
      </c>
      <c r="B2" s="17" t="s">
        <v>5</v>
      </c>
      <c r="C2" s="18" t="s">
        <v>6</v>
      </c>
      <c r="D2" s="18"/>
      <c r="E2" s="18"/>
      <c r="F2" s="18"/>
      <c r="G2" s="19"/>
      <c r="H2" s="19" t="s">
        <v>7</v>
      </c>
      <c r="I2" s="20"/>
      <c r="J2" s="21" t="s">
        <v>8</v>
      </c>
      <c r="K2" s="22" t="s">
        <v>9</v>
      </c>
      <c r="L2" s="22"/>
      <c r="M2" s="23" t="s">
        <v>10</v>
      </c>
      <c r="N2" s="23"/>
      <c r="O2" s="15"/>
    </row>
    <row r="3" spans="1:16" ht="16.5" customHeight="1">
      <c r="A3" s="16">
        <v>55</v>
      </c>
      <c r="B3" s="24" t="s">
        <v>11</v>
      </c>
      <c r="C3" s="25" t="s">
        <v>12</v>
      </c>
      <c r="D3" s="25"/>
      <c r="E3" s="25"/>
      <c r="F3" s="25"/>
      <c r="G3" s="21"/>
      <c r="H3" s="20" t="s">
        <v>13</v>
      </c>
      <c r="I3" s="22"/>
      <c r="J3" s="26"/>
      <c r="K3" s="27" t="s">
        <v>14</v>
      </c>
      <c r="L3" s="27"/>
      <c r="M3" s="28"/>
      <c r="N3" s="28"/>
      <c r="O3" s="29"/>
      <c r="P3" s="30"/>
    </row>
    <row r="4" spans="1:17" ht="25.5" customHeight="1">
      <c r="A4" s="31" t="s">
        <v>15</v>
      </c>
      <c r="B4" s="32" t="s">
        <v>16</v>
      </c>
      <c r="C4" s="32"/>
      <c r="D4" s="33" t="s">
        <v>17</v>
      </c>
      <c r="E4" s="33" t="s">
        <v>18</v>
      </c>
      <c r="F4" s="33" t="s">
        <v>19</v>
      </c>
      <c r="G4" s="33" t="s">
        <v>20</v>
      </c>
      <c r="H4" s="34" t="s">
        <v>21</v>
      </c>
      <c r="I4" s="35" t="s">
        <v>22</v>
      </c>
      <c r="J4" s="36" t="s">
        <v>23</v>
      </c>
      <c r="K4" s="37" t="s">
        <v>24</v>
      </c>
      <c r="L4" s="34" t="s">
        <v>25</v>
      </c>
      <c r="M4" s="28" t="s">
        <v>26</v>
      </c>
      <c r="N4" s="37" t="s">
        <v>27</v>
      </c>
      <c r="O4" s="38" t="s">
        <v>28</v>
      </c>
      <c r="P4" s="39" t="s">
        <v>29</v>
      </c>
      <c r="Q4" s="39" t="s">
        <v>29</v>
      </c>
    </row>
    <row r="5" spans="1:17" ht="27.75" customHeight="1">
      <c r="A5" s="40">
        <f>VLOOKUP('C Biológicas - Licenciatura'!B5,'Cód MSRH'!$A$2:$B$2410,2,0)</f>
        <v>852</v>
      </c>
      <c r="B5" s="41" t="s">
        <v>30</v>
      </c>
      <c r="C5" s="42" t="s">
        <v>31</v>
      </c>
      <c r="D5" s="43">
        <v>4</v>
      </c>
      <c r="E5" s="43">
        <v>68</v>
      </c>
      <c r="F5" s="43">
        <v>1</v>
      </c>
      <c r="G5" s="43">
        <v>17</v>
      </c>
      <c r="H5" s="44" t="s">
        <v>32</v>
      </c>
      <c r="I5" s="45" t="s">
        <v>33</v>
      </c>
      <c r="J5" s="46" t="s">
        <v>34</v>
      </c>
      <c r="K5" s="47"/>
      <c r="L5" s="48"/>
      <c r="M5" s="49"/>
      <c r="N5" s="50" t="s">
        <v>35</v>
      </c>
      <c r="O5" s="51" t="s">
        <v>36</v>
      </c>
      <c r="P5" s="52"/>
      <c r="Q5" s="53"/>
    </row>
    <row r="6" spans="1:17" ht="48" customHeight="1">
      <c r="A6" s="40">
        <f>VLOOKUP('C Biológicas - Licenciatura'!B6,'Cód MSRH'!$A$2:$B$2410,2,0)</f>
        <v>2740</v>
      </c>
      <c r="B6" s="41" t="s">
        <v>37</v>
      </c>
      <c r="C6" s="42" t="s">
        <v>31</v>
      </c>
      <c r="D6" s="43">
        <v>4</v>
      </c>
      <c r="E6" s="43">
        <v>68</v>
      </c>
      <c r="F6" s="54">
        <v>1</v>
      </c>
      <c r="G6" s="54">
        <v>17</v>
      </c>
      <c r="H6" s="46" t="s">
        <v>38</v>
      </c>
      <c r="I6" s="55" t="s">
        <v>39</v>
      </c>
      <c r="J6" s="46" t="s">
        <v>34</v>
      </c>
      <c r="K6" s="56"/>
      <c r="L6" s="57"/>
      <c r="M6" s="56"/>
      <c r="N6" s="50">
        <f>(4)</f>
        <v>4</v>
      </c>
      <c r="O6" s="51" t="s">
        <v>36</v>
      </c>
      <c r="P6" s="52"/>
      <c r="Q6" s="53"/>
    </row>
    <row r="7" spans="1:17" ht="27.75" customHeight="1">
      <c r="A7" s="40">
        <f>VLOOKUP('C Biológicas - Licenciatura'!B7,'Cód MSRH'!$A$2:$B$2410,2,0)</f>
        <v>336</v>
      </c>
      <c r="B7" s="41" t="s">
        <v>40</v>
      </c>
      <c r="C7" s="42" t="s">
        <v>31</v>
      </c>
      <c r="D7" s="43">
        <v>4</v>
      </c>
      <c r="E7" s="43">
        <v>68</v>
      </c>
      <c r="F7" s="54">
        <v>1</v>
      </c>
      <c r="G7" s="54">
        <v>17</v>
      </c>
      <c r="H7" s="46" t="s">
        <v>41</v>
      </c>
      <c r="I7" s="55"/>
      <c r="J7" s="46" t="s">
        <v>34</v>
      </c>
      <c r="K7" s="58"/>
      <c r="L7" s="57"/>
      <c r="M7" s="59"/>
      <c r="N7" s="50" t="s">
        <v>35</v>
      </c>
      <c r="O7" s="51" t="s">
        <v>42</v>
      </c>
      <c r="P7" s="52"/>
      <c r="Q7" s="53"/>
    </row>
    <row r="8" spans="1:17" ht="27.75" customHeight="1">
      <c r="A8" s="40">
        <f>VLOOKUP('C Biológicas - Licenciatura'!B8,'Cód MSRH'!$A$2:$B$2410,2,0)</f>
        <v>631</v>
      </c>
      <c r="B8" s="41" t="s">
        <v>43</v>
      </c>
      <c r="C8" s="42" t="s">
        <v>31</v>
      </c>
      <c r="D8" s="43">
        <v>4</v>
      </c>
      <c r="E8" s="43">
        <v>68</v>
      </c>
      <c r="F8" s="54">
        <v>1</v>
      </c>
      <c r="G8" s="54">
        <v>17</v>
      </c>
      <c r="H8" s="46" t="s">
        <v>44</v>
      </c>
      <c r="I8" s="55"/>
      <c r="J8" s="46" t="s">
        <v>34</v>
      </c>
      <c r="K8" s="60"/>
      <c r="L8" s="57"/>
      <c r="M8" s="59"/>
      <c r="N8" s="50">
        <v>4</v>
      </c>
      <c r="O8" s="51" t="s">
        <v>45</v>
      </c>
      <c r="P8" s="52"/>
      <c r="Q8" s="53"/>
    </row>
    <row r="9" spans="1:17" ht="27.75" customHeight="1">
      <c r="A9" s="40">
        <f>VLOOKUP('C Biológicas - Licenciatura'!B9,'Cód MSRH'!$A$2:$B$2410,2,0)</f>
        <v>395</v>
      </c>
      <c r="B9" s="41" t="s">
        <v>46</v>
      </c>
      <c r="C9" s="61" t="s">
        <v>47</v>
      </c>
      <c r="D9" s="43">
        <v>4</v>
      </c>
      <c r="E9" s="43">
        <v>68</v>
      </c>
      <c r="F9" s="54">
        <v>1</v>
      </c>
      <c r="G9" s="54">
        <v>17</v>
      </c>
      <c r="H9" s="62" t="s">
        <v>48</v>
      </c>
      <c r="I9" s="55" t="s">
        <v>49</v>
      </c>
      <c r="J9" s="46" t="s">
        <v>34</v>
      </c>
      <c r="K9" s="56"/>
      <c r="L9" s="57"/>
      <c r="M9" s="59"/>
      <c r="N9" s="50" t="s">
        <v>35</v>
      </c>
      <c r="O9" s="51" t="s">
        <v>50</v>
      </c>
      <c r="P9" s="52"/>
      <c r="Q9" s="53"/>
    </row>
    <row r="10" spans="1:17" ht="27.75" customHeight="1">
      <c r="A10" s="40">
        <f>VLOOKUP('C Biológicas - Licenciatura'!B10,'Cód MSRH'!$A$2:$B$2410,2,0)</f>
        <v>2742</v>
      </c>
      <c r="B10" s="41" t="s">
        <v>51</v>
      </c>
      <c r="C10" s="61" t="s">
        <v>47</v>
      </c>
      <c r="D10" s="43">
        <v>4</v>
      </c>
      <c r="E10" s="43">
        <v>68</v>
      </c>
      <c r="F10" s="54">
        <v>1</v>
      </c>
      <c r="G10" s="54">
        <v>17</v>
      </c>
      <c r="H10" s="44" t="s">
        <v>52</v>
      </c>
      <c r="I10" s="45"/>
      <c r="J10" s="46" t="s">
        <v>34</v>
      </c>
      <c r="K10" s="59"/>
      <c r="L10" s="57"/>
      <c r="M10" s="59"/>
      <c r="N10" s="50">
        <v>4</v>
      </c>
      <c r="O10" s="51" t="s">
        <v>36</v>
      </c>
      <c r="P10" s="52"/>
      <c r="Q10" s="53"/>
    </row>
    <row r="11" spans="1:17" ht="27.75" customHeight="1">
      <c r="A11" s="40">
        <f>VLOOKUP('C Biológicas - Licenciatura'!B11,'Cód MSRH'!$A$2:$B$2410,2,0)</f>
        <v>98</v>
      </c>
      <c r="B11" s="63" t="s">
        <v>53</v>
      </c>
      <c r="C11" s="61" t="s">
        <v>47</v>
      </c>
      <c r="D11" s="43">
        <v>4</v>
      </c>
      <c r="E11" s="43">
        <v>68</v>
      </c>
      <c r="F11" s="54">
        <v>1</v>
      </c>
      <c r="G11" s="54">
        <v>17</v>
      </c>
      <c r="H11" s="46" t="s">
        <v>54</v>
      </c>
      <c r="I11" s="55"/>
      <c r="J11" s="46" t="s">
        <v>34</v>
      </c>
      <c r="K11" s="59"/>
      <c r="L11" s="57"/>
      <c r="M11" s="59"/>
      <c r="N11" s="64">
        <f>(4)</f>
        <v>4</v>
      </c>
      <c r="O11" s="38" t="s">
        <v>36</v>
      </c>
      <c r="P11" s="52"/>
      <c r="Q11" s="53"/>
    </row>
    <row r="12" spans="1:17" ht="27.75" customHeight="1">
      <c r="A12" s="40">
        <f>VLOOKUP('C Biológicas - Licenciatura'!B12,'Cód MSRH'!$A$2:$B$2410,2,0)</f>
        <v>2743</v>
      </c>
      <c r="B12" s="41" t="s">
        <v>55</v>
      </c>
      <c r="C12" s="61" t="s">
        <v>47</v>
      </c>
      <c r="D12" s="43">
        <v>4</v>
      </c>
      <c r="E12" s="43">
        <v>68</v>
      </c>
      <c r="F12" s="54">
        <v>1</v>
      </c>
      <c r="G12" s="54">
        <v>17</v>
      </c>
      <c r="H12" s="46" t="s">
        <v>56</v>
      </c>
      <c r="I12" s="55"/>
      <c r="J12" s="46" t="s">
        <v>34</v>
      </c>
      <c r="K12" s="65"/>
      <c r="L12" s="57"/>
      <c r="M12" s="66"/>
      <c r="N12" s="50">
        <v>4</v>
      </c>
      <c r="O12" s="51" t="s">
        <v>36</v>
      </c>
      <c r="P12" s="52"/>
      <c r="Q12" s="53"/>
    </row>
    <row r="13" spans="1:16" ht="15" customHeight="1">
      <c r="A13" s="67"/>
      <c r="B13" s="68" t="s">
        <v>57</v>
      </c>
      <c r="C13" s="68"/>
      <c r="D13" s="68"/>
      <c r="E13" s="68"/>
      <c r="F13" s="16"/>
      <c r="G13" s="16"/>
      <c r="H13" s="69"/>
      <c r="I13" s="70"/>
      <c r="J13" s="71"/>
      <c r="K13" s="71"/>
      <c r="L13" s="16"/>
      <c r="M13" s="16"/>
      <c r="N13" s="21"/>
      <c r="O13" s="72"/>
      <c r="P13" s="73"/>
    </row>
    <row r="14" spans="1:17" ht="31.5">
      <c r="A14" s="40">
        <f>VLOOKUP('C Biológicas - Licenciatura'!B14,'Cód MSRH'!$A$2:$B$2410,2,0)</f>
        <v>23</v>
      </c>
      <c r="B14" s="74" t="s">
        <v>58</v>
      </c>
      <c r="C14" s="42" t="s">
        <v>31</v>
      </c>
      <c r="D14" s="43">
        <v>6</v>
      </c>
      <c r="E14" s="43">
        <v>102</v>
      </c>
      <c r="F14" s="43" t="s">
        <v>59</v>
      </c>
      <c r="G14" s="43" t="s">
        <v>59</v>
      </c>
      <c r="H14" s="46" t="s">
        <v>60</v>
      </c>
      <c r="I14" s="75" t="s">
        <v>61</v>
      </c>
      <c r="J14" s="46" t="s">
        <v>34</v>
      </c>
      <c r="K14" s="47"/>
      <c r="L14" s="48"/>
      <c r="M14" s="49"/>
      <c r="N14" s="64" t="s">
        <v>59</v>
      </c>
      <c r="O14" s="38" t="s">
        <v>62</v>
      </c>
      <c r="P14" s="52"/>
      <c r="Q14" s="53"/>
    </row>
    <row r="15" spans="1:17" ht="25.5">
      <c r="A15" s="40" t="e">
        <f>VLOOKUP('C Biológicas - Licenciatura'!B15,'Cód MSRH'!$A$2:$B$2410,2,0)</f>
        <v>#N/A</v>
      </c>
      <c r="B15" s="76" t="s">
        <v>63</v>
      </c>
      <c r="C15" s="61" t="s">
        <v>47</v>
      </c>
      <c r="D15" s="43">
        <v>6</v>
      </c>
      <c r="E15" s="43">
        <v>102</v>
      </c>
      <c r="F15" s="43" t="s">
        <v>59</v>
      </c>
      <c r="G15" s="43" t="s">
        <v>59</v>
      </c>
      <c r="H15" s="46" t="s">
        <v>60</v>
      </c>
      <c r="I15" s="75" t="s">
        <v>61</v>
      </c>
      <c r="J15" s="46" t="s">
        <v>34</v>
      </c>
      <c r="K15" s="47"/>
      <c r="L15" s="48"/>
      <c r="M15" s="49"/>
      <c r="N15" s="64" t="s">
        <v>59</v>
      </c>
      <c r="O15" s="38" t="s">
        <v>64</v>
      </c>
      <c r="P15" s="52"/>
      <c r="Q15" s="53"/>
    </row>
    <row r="16" spans="1:16" ht="21.75" customHeight="1">
      <c r="A16" s="77" t="s">
        <v>65</v>
      </c>
      <c r="B16" s="77"/>
      <c r="C16" s="78"/>
      <c r="D16" s="79">
        <v>42</v>
      </c>
      <c r="E16" s="79">
        <v>714</v>
      </c>
      <c r="F16" s="79">
        <v>8</v>
      </c>
      <c r="G16" s="79">
        <v>136</v>
      </c>
      <c r="H16" s="80" t="s">
        <v>66</v>
      </c>
      <c r="I16" s="81" t="s">
        <v>67</v>
      </c>
      <c r="J16" s="82"/>
      <c r="K16" s="82" t="s">
        <v>68</v>
      </c>
      <c r="L16" s="79">
        <v>8</v>
      </c>
      <c r="M16" s="79">
        <v>136</v>
      </c>
      <c r="N16" s="83"/>
      <c r="O16" s="72"/>
      <c r="P16" s="73"/>
    </row>
    <row r="17" spans="1:16" ht="15" customHeight="1">
      <c r="A17" s="77"/>
      <c r="B17" s="43"/>
      <c r="C17" s="78"/>
      <c r="D17" s="79"/>
      <c r="E17" s="79"/>
      <c r="F17" s="79"/>
      <c r="G17" s="79"/>
      <c r="H17" s="80"/>
      <c r="I17" s="81"/>
      <c r="J17" s="82"/>
      <c r="K17" s="82"/>
      <c r="L17" s="79"/>
      <c r="M17" s="79"/>
      <c r="N17" s="83"/>
      <c r="O17" s="72"/>
      <c r="P17" s="73"/>
    </row>
    <row r="18" spans="1:16" ht="12.75">
      <c r="A18" s="84"/>
      <c r="B18" s="84"/>
      <c r="C18" s="84"/>
      <c r="D18" s="84"/>
      <c r="E18" s="84"/>
      <c r="F18" s="84"/>
      <c r="G18" s="84"/>
      <c r="H18" s="85"/>
      <c r="I18" s="84"/>
      <c r="J18" s="84"/>
      <c r="K18" s="86"/>
      <c r="L18" s="84"/>
      <c r="M18" s="84"/>
      <c r="N18" s="84"/>
      <c r="O18" s="72"/>
      <c r="P18" s="87"/>
    </row>
    <row r="19" spans="1:15" ht="30.75" customHeight="1">
      <c r="A19" s="9"/>
      <c r="B19" s="10" t="s">
        <v>0</v>
      </c>
      <c r="C19" s="11" t="s">
        <v>1</v>
      </c>
      <c r="D19" s="11"/>
      <c r="E19" s="11"/>
      <c r="F19" s="11"/>
      <c r="G19" s="11"/>
      <c r="H19" s="9" t="s">
        <v>2</v>
      </c>
      <c r="I19" s="77" t="s">
        <v>3</v>
      </c>
      <c r="J19" s="13">
        <v>2018</v>
      </c>
      <c r="K19" s="14" t="s">
        <v>4</v>
      </c>
      <c r="L19" s="14"/>
      <c r="M19" s="14"/>
      <c r="N19" s="9"/>
      <c r="O19" s="88"/>
    </row>
    <row r="20" spans="1:15" ht="27.75" customHeight="1">
      <c r="A20" s="16">
        <v>1299</v>
      </c>
      <c r="B20" s="17" t="s">
        <v>5</v>
      </c>
      <c r="C20" s="18" t="s">
        <v>6</v>
      </c>
      <c r="D20" s="18"/>
      <c r="E20" s="18"/>
      <c r="F20" s="18"/>
      <c r="G20" s="19"/>
      <c r="H20" s="19" t="s">
        <v>7</v>
      </c>
      <c r="I20" s="20"/>
      <c r="J20" s="21" t="s">
        <v>8</v>
      </c>
      <c r="K20" s="22" t="s">
        <v>9</v>
      </c>
      <c r="L20" s="22"/>
      <c r="M20" s="28"/>
      <c r="N20" s="28"/>
      <c r="O20" s="88"/>
    </row>
    <row r="21" spans="1:15" ht="25.5" customHeight="1">
      <c r="A21" s="16">
        <v>55</v>
      </c>
      <c r="B21" s="24" t="s">
        <v>11</v>
      </c>
      <c r="C21" s="25" t="s">
        <v>69</v>
      </c>
      <c r="D21" s="25"/>
      <c r="E21" s="25"/>
      <c r="F21" s="25"/>
      <c r="G21" s="21"/>
      <c r="H21" s="20" t="s">
        <v>13</v>
      </c>
      <c r="I21" s="22"/>
      <c r="J21" s="26"/>
      <c r="K21" s="27" t="s">
        <v>14</v>
      </c>
      <c r="L21" s="27"/>
      <c r="M21" s="28"/>
      <c r="N21" s="28"/>
      <c r="O21" s="88"/>
    </row>
    <row r="22" spans="1:17" ht="25.5">
      <c r="A22" s="31" t="s">
        <v>15</v>
      </c>
      <c r="B22" s="32" t="s">
        <v>16</v>
      </c>
      <c r="C22" s="16"/>
      <c r="D22" s="33" t="s">
        <v>17</v>
      </c>
      <c r="E22" s="33" t="s">
        <v>20</v>
      </c>
      <c r="F22" s="33" t="s">
        <v>70</v>
      </c>
      <c r="G22" s="33" t="s">
        <v>71</v>
      </c>
      <c r="H22" s="34" t="s">
        <v>21</v>
      </c>
      <c r="I22" s="35" t="s">
        <v>22</v>
      </c>
      <c r="J22" s="36" t="s">
        <v>23</v>
      </c>
      <c r="K22" s="37" t="s">
        <v>24</v>
      </c>
      <c r="L22" s="34" t="s">
        <v>25</v>
      </c>
      <c r="M22" s="28" t="s">
        <v>26</v>
      </c>
      <c r="N22" s="37" t="s">
        <v>27</v>
      </c>
      <c r="O22" s="38" t="s">
        <v>28</v>
      </c>
      <c r="P22" s="39" t="s">
        <v>29</v>
      </c>
      <c r="Q22" s="39" t="s">
        <v>29</v>
      </c>
    </row>
    <row r="23" spans="1:17" ht="42">
      <c r="A23" s="40">
        <f>VLOOKUP('C Biológicas - Licenciatura'!B23,'Cód MSRH'!$A$2:$B$2410,2,0)</f>
        <v>253</v>
      </c>
      <c r="B23" s="76" t="s">
        <v>72</v>
      </c>
      <c r="C23" s="89" t="s">
        <v>31</v>
      </c>
      <c r="D23" s="43">
        <v>4</v>
      </c>
      <c r="E23" s="43">
        <v>68</v>
      </c>
      <c r="F23" s="54">
        <v>1</v>
      </c>
      <c r="G23" s="54">
        <v>17</v>
      </c>
      <c r="H23" s="46" t="s">
        <v>73</v>
      </c>
      <c r="I23" s="55" t="s">
        <v>74</v>
      </c>
      <c r="J23" s="46" t="s">
        <v>34</v>
      </c>
      <c r="K23" s="90"/>
      <c r="L23" s="89"/>
      <c r="M23" s="91"/>
      <c r="N23" s="64">
        <v>4</v>
      </c>
      <c r="O23" s="92" t="s">
        <v>75</v>
      </c>
      <c r="P23" s="52"/>
      <c r="Q23" s="93"/>
    </row>
    <row r="24" spans="1:17" ht="27.75" customHeight="1">
      <c r="A24" s="40">
        <f>VLOOKUP('C Biológicas - Licenciatura'!B24,'Cód MSRH'!$A$2:$B$2410,2,0)</f>
        <v>1441</v>
      </c>
      <c r="B24" s="76" t="s">
        <v>76</v>
      </c>
      <c r="C24" s="89" t="s">
        <v>31</v>
      </c>
      <c r="D24" s="43">
        <v>4</v>
      </c>
      <c r="E24" s="43">
        <v>68</v>
      </c>
      <c r="F24" s="43">
        <v>1</v>
      </c>
      <c r="G24" s="43">
        <v>17</v>
      </c>
      <c r="H24" s="46" t="s">
        <v>77</v>
      </c>
      <c r="I24" s="55"/>
      <c r="J24" s="46" t="s">
        <v>34</v>
      </c>
      <c r="K24" s="64"/>
      <c r="L24" s="57"/>
      <c r="M24" s="59"/>
      <c r="N24" s="56" t="s">
        <v>35</v>
      </c>
      <c r="O24" s="94" t="s">
        <v>36</v>
      </c>
      <c r="P24" s="52"/>
      <c r="Q24" s="93"/>
    </row>
    <row r="25" spans="1:17" ht="27.75" customHeight="1">
      <c r="A25" s="40">
        <f>VLOOKUP('C Biológicas - Licenciatura'!B25,'Cód MSRH'!$A$2:$B$2410,2,0)</f>
        <v>1134</v>
      </c>
      <c r="B25" s="76" t="s">
        <v>78</v>
      </c>
      <c r="C25" s="89" t="s">
        <v>31</v>
      </c>
      <c r="D25" s="43">
        <v>4</v>
      </c>
      <c r="E25" s="43">
        <v>68</v>
      </c>
      <c r="F25" s="43">
        <v>1</v>
      </c>
      <c r="G25" s="43">
        <v>17</v>
      </c>
      <c r="H25" s="46" t="s">
        <v>79</v>
      </c>
      <c r="I25" s="55" t="s">
        <v>80</v>
      </c>
      <c r="J25" s="46" t="s">
        <v>34</v>
      </c>
      <c r="K25" s="47"/>
      <c r="L25" s="48"/>
      <c r="M25" s="49"/>
      <c r="N25" s="56" t="s">
        <v>35</v>
      </c>
      <c r="O25" s="94" t="s">
        <v>36</v>
      </c>
      <c r="P25" s="52"/>
      <c r="Q25" s="93"/>
    </row>
    <row r="26" spans="1:17" ht="27.75" customHeight="1">
      <c r="A26" s="40">
        <f>VLOOKUP('C Biológicas - Licenciatura'!B26,'Cód MSRH'!$A$2:$B$2410,2,0)</f>
        <v>2805</v>
      </c>
      <c r="B26" s="76" t="s">
        <v>81</v>
      </c>
      <c r="C26" s="89" t="s">
        <v>31</v>
      </c>
      <c r="D26" s="43">
        <v>4</v>
      </c>
      <c r="E26" s="43">
        <v>68</v>
      </c>
      <c r="F26" s="43">
        <v>1</v>
      </c>
      <c r="G26" s="43">
        <v>17</v>
      </c>
      <c r="H26" s="46" t="s">
        <v>56</v>
      </c>
      <c r="I26" s="55"/>
      <c r="J26" s="46" t="s">
        <v>34</v>
      </c>
      <c r="K26" s="65"/>
      <c r="L26" s="57"/>
      <c r="M26" s="59"/>
      <c r="N26" s="56" t="s">
        <v>35</v>
      </c>
      <c r="O26" s="94" t="s">
        <v>36</v>
      </c>
      <c r="P26" s="52"/>
      <c r="Q26" s="93"/>
    </row>
    <row r="27" spans="1:17" ht="27.75" customHeight="1">
      <c r="A27" s="40">
        <f>VLOOKUP('C Biológicas - Licenciatura'!B27,'Cód MSRH'!$A$2:$B$2410,2,0)</f>
        <v>244</v>
      </c>
      <c r="B27" s="76" t="s">
        <v>82</v>
      </c>
      <c r="C27" s="95" t="s">
        <v>47</v>
      </c>
      <c r="D27" s="43">
        <v>4</v>
      </c>
      <c r="E27" s="43">
        <v>68</v>
      </c>
      <c r="F27" s="43">
        <v>1</v>
      </c>
      <c r="G27" s="43">
        <v>17</v>
      </c>
      <c r="H27" s="46" t="s">
        <v>83</v>
      </c>
      <c r="I27" s="55"/>
      <c r="J27" s="46" t="s">
        <v>34</v>
      </c>
      <c r="K27" s="56"/>
      <c r="L27" s="57"/>
      <c r="M27" s="59"/>
      <c r="N27" s="56" t="s">
        <v>35</v>
      </c>
      <c r="O27" s="94" t="s">
        <v>84</v>
      </c>
      <c r="P27" s="52"/>
      <c r="Q27" s="93"/>
    </row>
    <row r="28" spans="1:17" ht="27.75" customHeight="1">
      <c r="A28" s="40">
        <f>VLOOKUP('C Biológicas - Licenciatura'!B28,'Cód MSRH'!$A$2:$B$2410,2,0)</f>
        <v>961</v>
      </c>
      <c r="B28" s="76" t="s">
        <v>85</v>
      </c>
      <c r="C28" s="95" t="s">
        <v>47</v>
      </c>
      <c r="D28" s="43">
        <v>4</v>
      </c>
      <c r="E28" s="43">
        <v>68</v>
      </c>
      <c r="F28" s="43">
        <v>1</v>
      </c>
      <c r="G28" s="43">
        <v>17</v>
      </c>
      <c r="H28" s="46" t="s">
        <v>32</v>
      </c>
      <c r="I28" s="55" t="s">
        <v>86</v>
      </c>
      <c r="J28" s="46" t="s">
        <v>34</v>
      </c>
      <c r="K28" s="47"/>
      <c r="L28" s="48"/>
      <c r="M28" s="49"/>
      <c r="N28" s="56" t="s">
        <v>35</v>
      </c>
      <c r="O28" s="94" t="s">
        <v>36</v>
      </c>
      <c r="P28" s="52"/>
      <c r="Q28" s="93"/>
    </row>
    <row r="29" spans="1:17" ht="27.75" customHeight="1">
      <c r="A29" s="40">
        <f>VLOOKUP('C Biológicas - Licenciatura'!B29,'Cód MSRH'!$A$2:$B$2410,2,0)</f>
        <v>1135</v>
      </c>
      <c r="B29" s="64" t="s">
        <v>87</v>
      </c>
      <c r="C29" s="95" t="s">
        <v>47</v>
      </c>
      <c r="D29" s="43">
        <v>4</v>
      </c>
      <c r="E29" s="43">
        <v>68</v>
      </c>
      <c r="F29" s="43">
        <v>1</v>
      </c>
      <c r="G29" s="43">
        <v>17</v>
      </c>
      <c r="H29" s="46" t="s">
        <v>79</v>
      </c>
      <c r="I29" s="55" t="s">
        <v>80</v>
      </c>
      <c r="J29" s="46" t="s">
        <v>34</v>
      </c>
      <c r="K29" s="47"/>
      <c r="L29" s="48"/>
      <c r="M29" s="49"/>
      <c r="N29" s="56" t="s">
        <v>35</v>
      </c>
      <c r="O29" s="94" t="s">
        <v>36</v>
      </c>
      <c r="P29" s="52"/>
      <c r="Q29" s="93"/>
    </row>
    <row r="30" spans="1:17" ht="14.25" customHeight="1">
      <c r="A30" s="96"/>
      <c r="B30" s="68" t="s">
        <v>57</v>
      </c>
      <c r="C30" s="68"/>
      <c r="D30" s="68"/>
      <c r="E30" s="68"/>
      <c r="F30" s="97"/>
      <c r="G30" s="97"/>
      <c r="H30" s="98"/>
      <c r="I30" s="99"/>
      <c r="J30" s="98"/>
      <c r="K30" s="64"/>
      <c r="L30" s="57"/>
      <c r="M30" s="59"/>
      <c r="N30" s="100"/>
      <c r="O30" s="94"/>
      <c r="P30" s="52"/>
      <c r="Q30" s="93"/>
    </row>
    <row r="31" spans="1:17" ht="27.75" customHeight="1">
      <c r="A31" s="40">
        <f>VLOOKUP('C Biológicas - Licenciatura'!B31,'Cód MSRH'!$A$2:$B$2410,2,0)</f>
        <v>21</v>
      </c>
      <c r="B31" s="76" t="s">
        <v>88</v>
      </c>
      <c r="C31" s="89" t="s">
        <v>31</v>
      </c>
      <c r="D31" s="43">
        <v>4</v>
      </c>
      <c r="E31" s="43">
        <v>68</v>
      </c>
      <c r="F31" s="43" t="s">
        <v>59</v>
      </c>
      <c r="G31" s="43" t="s">
        <v>59</v>
      </c>
      <c r="H31" s="101" t="s">
        <v>89</v>
      </c>
      <c r="I31" s="102"/>
      <c r="J31" s="103"/>
      <c r="K31" s="47"/>
      <c r="L31" s="48"/>
      <c r="M31" s="49"/>
      <c r="N31" s="64"/>
      <c r="O31" s="38" t="s">
        <v>90</v>
      </c>
      <c r="P31" s="52"/>
      <c r="Q31" s="93"/>
    </row>
    <row r="32" spans="1:17" ht="27.75" customHeight="1">
      <c r="A32" s="40">
        <f>VLOOKUP('C Biológicas - Licenciatura'!B32,'Cód MSRH'!$A$2:$B$2410,2,0)</f>
        <v>2858</v>
      </c>
      <c r="B32" s="76" t="s">
        <v>91</v>
      </c>
      <c r="C32" s="89" t="s">
        <v>31</v>
      </c>
      <c r="D32" s="43">
        <v>6</v>
      </c>
      <c r="E32" s="43">
        <v>102</v>
      </c>
      <c r="F32" s="43" t="s">
        <v>59</v>
      </c>
      <c r="G32" s="43" t="s">
        <v>59</v>
      </c>
      <c r="H32" s="46" t="s">
        <v>92</v>
      </c>
      <c r="I32" s="55"/>
      <c r="J32" s="46" t="s">
        <v>34</v>
      </c>
      <c r="K32" s="64"/>
      <c r="L32" s="57"/>
      <c r="M32" s="59"/>
      <c r="N32" s="64"/>
      <c r="O32" s="38" t="s">
        <v>36</v>
      </c>
      <c r="P32" s="52"/>
      <c r="Q32" s="93"/>
    </row>
    <row r="33" spans="1:17" ht="27.75" customHeight="1">
      <c r="A33" s="40">
        <f>VLOOKUP('C Biológicas - Licenciatura'!B33,'Cód MSRH'!$A$2:$B$2410,2,0)</f>
        <v>25</v>
      </c>
      <c r="B33" s="64" t="s">
        <v>93</v>
      </c>
      <c r="C33" s="95" t="s">
        <v>47</v>
      </c>
      <c r="D33" s="43">
        <v>6</v>
      </c>
      <c r="E33" s="43">
        <v>102</v>
      </c>
      <c r="F33" s="43" t="s">
        <v>59</v>
      </c>
      <c r="G33" s="43" t="s">
        <v>59</v>
      </c>
      <c r="H33" s="101" t="s">
        <v>89</v>
      </c>
      <c r="I33" s="102"/>
      <c r="J33" s="103"/>
      <c r="K33" s="47"/>
      <c r="L33" s="48"/>
      <c r="M33" s="49"/>
      <c r="N33" s="56"/>
      <c r="O33" s="94" t="s">
        <v>64</v>
      </c>
      <c r="P33" s="52"/>
      <c r="Q33" s="93"/>
    </row>
    <row r="34" spans="1:16" ht="15" customHeight="1">
      <c r="A34" s="104" t="s">
        <v>94</v>
      </c>
      <c r="B34" s="104"/>
      <c r="C34" s="78"/>
      <c r="D34" s="78">
        <v>52</v>
      </c>
      <c r="E34" s="78">
        <v>884</v>
      </c>
      <c r="F34" s="79">
        <v>7</v>
      </c>
      <c r="G34" s="79">
        <v>119</v>
      </c>
      <c r="H34" s="80" t="s">
        <v>95</v>
      </c>
      <c r="I34" s="105" t="s">
        <v>96</v>
      </c>
      <c r="J34" s="106"/>
      <c r="K34" s="107"/>
      <c r="L34" s="108"/>
      <c r="M34" s="109"/>
      <c r="N34" s="109"/>
      <c r="O34" s="110"/>
      <c r="P34" s="30"/>
    </row>
    <row r="35" spans="1:16" ht="12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111"/>
      <c r="P35" s="30"/>
    </row>
    <row r="36" spans="1:16" ht="24" customHeight="1">
      <c r="A36" s="112"/>
      <c r="B36" s="113" t="s">
        <v>0</v>
      </c>
      <c r="C36" s="11" t="s">
        <v>1</v>
      </c>
      <c r="D36" s="11"/>
      <c r="E36" s="11"/>
      <c r="F36" s="11"/>
      <c r="G36" s="11"/>
      <c r="H36" s="9" t="s">
        <v>2</v>
      </c>
      <c r="I36" s="114" t="s">
        <v>3</v>
      </c>
      <c r="J36" s="115">
        <v>2013</v>
      </c>
      <c r="K36" s="116" t="s">
        <v>97</v>
      </c>
      <c r="L36" s="116"/>
      <c r="M36" s="116"/>
      <c r="N36" s="112"/>
      <c r="O36" s="111"/>
      <c r="P36" s="30"/>
    </row>
    <row r="37" spans="1:16" ht="24" customHeight="1">
      <c r="A37" s="16">
        <v>1299</v>
      </c>
      <c r="B37" s="17" t="s">
        <v>5</v>
      </c>
      <c r="C37" s="18" t="s">
        <v>6</v>
      </c>
      <c r="D37" s="18"/>
      <c r="E37" s="18"/>
      <c r="F37" s="18"/>
      <c r="G37" s="19"/>
      <c r="H37" s="19" t="s">
        <v>7</v>
      </c>
      <c r="I37" s="20"/>
      <c r="J37" s="21" t="s">
        <v>8</v>
      </c>
      <c r="K37" s="22" t="s">
        <v>9</v>
      </c>
      <c r="L37" s="22"/>
      <c r="M37" s="28"/>
      <c r="N37" s="28"/>
      <c r="O37" s="111"/>
      <c r="P37" s="30"/>
    </row>
    <row r="38" spans="1:16" ht="16.5" customHeight="1">
      <c r="A38" s="16">
        <v>55</v>
      </c>
      <c r="B38" s="24" t="s">
        <v>11</v>
      </c>
      <c r="C38" s="25" t="s">
        <v>98</v>
      </c>
      <c r="D38" s="25"/>
      <c r="E38" s="25"/>
      <c r="F38" s="25"/>
      <c r="G38" s="21"/>
      <c r="H38" s="20" t="s">
        <v>13</v>
      </c>
      <c r="I38" s="22"/>
      <c r="J38" s="26"/>
      <c r="K38" s="27" t="s">
        <v>14</v>
      </c>
      <c r="L38" s="27"/>
      <c r="M38" s="28"/>
      <c r="N38" s="28"/>
      <c r="O38" s="111"/>
      <c r="P38" s="30"/>
    </row>
    <row r="39" spans="1:17" ht="25.5">
      <c r="A39" s="31" t="s">
        <v>99</v>
      </c>
      <c r="B39" s="32" t="s">
        <v>16</v>
      </c>
      <c r="C39" s="16"/>
      <c r="D39" s="33" t="s">
        <v>17</v>
      </c>
      <c r="E39" s="33" t="s">
        <v>20</v>
      </c>
      <c r="F39" s="33" t="s">
        <v>100</v>
      </c>
      <c r="G39" s="33" t="s">
        <v>101</v>
      </c>
      <c r="H39" s="34" t="s">
        <v>21</v>
      </c>
      <c r="I39" s="35" t="s">
        <v>22</v>
      </c>
      <c r="J39" s="36" t="s">
        <v>23</v>
      </c>
      <c r="K39" s="37" t="s">
        <v>24</v>
      </c>
      <c r="L39" s="34" t="s">
        <v>25</v>
      </c>
      <c r="M39" s="28" t="s">
        <v>26</v>
      </c>
      <c r="N39" s="37" t="s">
        <v>27</v>
      </c>
      <c r="O39" s="38" t="s">
        <v>28</v>
      </c>
      <c r="P39" s="39" t="s">
        <v>29</v>
      </c>
      <c r="Q39" s="39" t="s">
        <v>29</v>
      </c>
    </row>
    <row r="40" spans="1:17" ht="27.75" customHeight="1">
      <c r="A40" s="40">
        <f>VLOOKUP('C Biológicas - Licenciatura'!B40,'Cód MSRH'!$A$2:$B$2410,2,0)</f>
        <v>1325</v>
      </c>
      <c r="B40" s="117" t="s">
        <v>102</v>
      </c>
      <c r="C40" s="118" t="s">
        <v>31</v>
      </c>
      <c r="D40" s="119">
        <v>4</v>
      </c>
      <c r="E40" s="119">
        <v>68</v>
      </c>
      <c r="F40" s="119">
        <v>1</v>
      </c>
      <c r="G40" s="119">
        <v>17</v>
      </c>
      <c r="H40" s="120" t="s">
        <v>77</v>
      </c>
      <c r="I40" s="121"/>
      <c r="J40" s="122" t="s">
        <v>34</v>
      </c>
      <c r="K40" s="123"/>
      <c r="L40" s="121"/>
      <c r="M40" s="124"/>
      <c r="N40" s="125" t="s">
        <v>35</v>
      </c>
      <c r="O40" s="92" t="s">
        <v>36</v>
      </c>
      <c r="P40" s="93"/>
      <c r="Q40" s="93"/>
    </row>
    <row r="41" spans="1:17" ht="27.75" customHeight="1">
      <c r="A41" s="40">
        <f>VLOOKUP('C Biológicas - Licenciatura'!B41,'Cód MSRH'!$A$2:$B$2410,2,0)</f>
        <v>1749</v>
      </c>
      <c r="B41" s="117" t="s">
        <v>103</v>
      </c>
      <c r="C41" s="118" t="s">
        <v>31</v>
      </c>
      <c r="D41" s="119">
        <v>4</v>
      </c>
      <c r="E41" s="119">
        <v>68</v>
      </c>
      <c r="F41" s="119">
        <v>1</v>
      </c>
      <c r="G41" s="119">
        <v>17</v>
      </c>
      <c r="H41" s="120" t="s">
        <v>104</v>
      </c>
      <c r="I41" s="121"/>
      <c r="J41" s="120" t="s">
        <v>34</v>
      </c>
      <c r="K41" s="126"/>
      <c r="L41" s="121"/>
      <c r="M41" s="124"/>
      <c r="N41" s="125" t="s">
        <v>35</v>
      </c>
      <c r="O41" s="92" t="s">
        <v>36</v>
      </c>
      <c r="P41" s="93"/>
      <c r="Q41" s="93"/>
    </row>
    <row r="42" spans="1:17" ht="27.75" customHeight="1">
      <c r="A42" s="40">
        <f>VLOOKUP('C Biológicas - Licenciatura'!B42,'Cód MSRH'!$A$2:$B$2410,2,0)</f>
        <v>3032</v>
      </c>
      <c r="B42" s="117" t="s">
        <v>105</v>
      </c>
      <c r="C42" s="118" t="s">
        <v>31</v>
      </c>
      <c r="D42" s="119">
        <v>4</v>
      </c>
      <c r="E42" s="119">
        <v>68</v>
      </c>
      <c r="F42" s="127">
        <v>1</v>
      </c>
      <c r="G42" s="127">
        <v>17</v>
      </c>
      <c r="H42" s="120" t="s">
        <v>52</v>
      </c>
      <c r="I42" s="121"/>
      <c r="J42" s="120" t="s">
        <v>34</v>
      </c>
      <c r="K42" s="123"/>
      <c r="L42" s="121"/>
      <c r="M42" s="124"/>
      <c r="N42" s="128">
        <v>4</v>
      </c>
      <c r="O42" s="92" t="s">
        <v>36</v>
      </c>
      <c r="P42" s="93"/>
      <c r="Q42" s="93"/>
    </row>
    <row r="43" spans="1:17" ht="27.75" customHeight="1">
      <c r="A43" s="40">
        <f>VLOOKUP('C Biológicas - Licenciatura'!B43,'Cód MSRH'!$A$2:$B$2410,2,0)</f>
        <v>1141</v>
      </c>
      <c r="B43" s="129" t="s">
        <v>106</v>
      </c>
      <c r="C43" s="118" t="s">
        <v>31</v>
      </c>
      <c r="D43" s="119">
        <v>4</v>
      </c>
      <c r="E43" s="119">
        <v>68</v>
      </c>
      <c r="F43" s="119">
        <v>1</v>
      </c>
      <c r="G43" s="119">
        <v>17</v>
      </c>
      <c r="H43" s="120" t="s">
        <v>107</v>
      </c>
      <c r="I43" s="121" t="s">
        <v>108</v>
      </c>
      <c r="J43" s="120" t="s">
        <v>34</v>
      </c>
      <c r="K43" s="130"/>
      <c r="L43" s="131"/>
      <c r="M43" s="132"/>
      <c r="N43" s="128" t="s">
        <v>35</v>
      </c>
      <c r="O43" s="92" t="s">
        <v>36</v>
      </c>
      <c r="P43" s="93"/>
      <c r="Q43" s="93"/>
    </row>
    <row r="44" spans="1:17" ht="37.5" customHeight="1">
      <c r="A44" s="133">
        <f>VLOOKUP('C Biológicas - Licenciatura'!B44,'Cód MSRH'!$A$2:$B$2410,2,0)</f>
        <v>1553</v>
      </c>
      <c r="B44" s="134" t="s">
        <v>109</v>
      </c>
      <c r="C44" s="135" t="s">
        <v>31</v>
      </c>
      <c r="D44" s="136">
        <v>2</v>
      </c>
      <c r="E44" s="136">
        <v>34</v>
      </c>
      <c r="F44" s="136">
        <v>0</v>
      </c>
      <c r="G44" s="136">
        <v>0</v>
      </c>
      <c r="H44" s="120" t="s">
        <v>92</v>
      </c>
      <c r="I44" s="137"/>
      <c r="J44" s="120" t="s">
        <v>34</v>
      </c>
      <c r="K44" s="138"/>
      <c r="L44" s="139"/>
      <c r="M44" s="124"/>
      <c r="N44" s="128"/>
      <c r="O44" s="92" t="s">
        <v>36</v>
      </c>
      <c r="P44" s="93"/>
      <c r="Q44" s="93"/>
    </row>
    <row r="45" spans="1:17" ht="37.5" customHeight="1">
      <c r="A45" s="133">
        <f>VLOOKUP('C Biológicas - Licenciatura'!B45,'Cód MSRH'!$A$2:$B$2410,2,0)</f>
        <v>1553</v>
      </c>
      <c r="B45" s="134" t="s">
        <v>110</v>
      </c>
      <c r="C45" s="135" t="s">
        <v>31</v>
      </c>
      <c r="D45" s="136">
        <v>2</v>
      </c>
      <c r="E45" s="136">
        <v>34</v>
      </c>
      <c r="F45" s="136">
        <v>0</v>
      </c>
      <c r="G45" s="136">
        <v>0</v>
      </c>
      <c r="H45" s="122" t="s">
        <v>92</v>
      </c>
      <c r="I45" s="137"/>
      <c r="J45" s="120" t="s">
        <v>34</v>
      </c>
      <c r="K45" s="140"/>
      <c r="L45" s="139"/>
      <c r="M45" s="124"/>
      <c r="N45" s="128"/>
      <c r="O45" s="92" t="s">
        <v>36</v>
      </c>
      <c r="P45" s="93"/>
      <c r="Q45" s="93"/>
    </row>
    <row r="46" spans="1:17" ht="37.5" customHeight="1">
      <c r="A46" s="40">
        <f>VLOOKUP('C Biológicas - Licenciatura'!B46,'Cód MSRH'!$A$2:$B$2410,2,0)</f>
        <v>315</v>
      </c>
      <c r="B46" s="141" t="s">
        <v>111</v>
      </c>
      <c r="C46" s="142" t="s">
        <v>47</v>
      </c>
      <c r="D46" s="43">
        <v>4</v>
      </c>
      <c r="E46" s="43">
        <v>68</v>
      </c>
      <c r="F46" s="54">
        <v>1</v>
      </c>
      <c r="G46" s="54">
        <v>17</v>
      </c>
      <c r="H46" s="120" t="s">
        <v>112</v>
      </c>
      <c r="I46" s="121" t="s">
        <v>113</v>
      </c>
      <c r="J46" s="120" t="s">
        <v>34</v>
      </c>
      <c r="K46" s="143" t="s">
        <v>114</v>
      </c>
      <c r="L46" s="121"/>
      <c r="M46" s="124"/>
      <c r="N46" s="144">
        <v>4</v>
      </c>
      <c r="O46" s="92" t="s">
        <v>36</v>
      </c>
      <c r="P46" s="93"/>
      <c r="Q46" s="93"/>
    </row>
    <row r="47" spans="1:17" ht="27.75" customHeight="1">
      <c r="A47" s="40">
        <f>VLOOKUP('C Biológicas - Licenciatura'!B47,'Cód MSRH'!$A$2:$B$2410,2,0)</f>
        <v>400</v>
      </c>
      <c r="B47" s="76" t="s">
        <v>115</v>
      </c>
      <c r="C47" s="142" t="s">
        <v>47</v>
      </c>
      <c r="D47" s="43">
        <v>4</v>
      </c>
      <c r="E47" s="43">
        <v>68</v>
      </c>
      <c r="F47" s="54">
        <v>1</v>
      </c>
      <c r="G47" s="54">
        <v>17</v>
      </c>
      <c r="H47" s="120" t="s">
        <v>116</v>
      </c>
      <c r="I47" s="121"/>
      <c r="J47" s="120" t="s">
        <v>34</v>
      </c>
      <c r="K47" s="145"/>
      <c r="L47" s="121"/>
      <c r="M47" s="124"/>
      <c r="N47" s="144">
        <v>4</v>
      </c>
      <c r="O47" s="92" t="s">
        <v>36</v>
      </c>
      <c r="P47" s="93"/>
      <c r="Q47" s="93"/>
    </row>
    <row r="48" spans="1:17" ht="27.75" customHeight="1">
      <c r="A48" s="40">
        <f>VLOOKUP('C Biológicas - Licenciatura'!B48,'Cód MSRH'!$A$2:$B$2410,2,0)</f>
        <v>1750</v>
      </c>
      <c r="B48" s="64" t="s">
        <v>117</v>
      </c>
      <c r="C48" s="142" t="s">
        <v>47</v>
      </c>
      <c r="D48" s="43">
        <v>4</v>
      </c>
      <c r="E48" s="43">
        <v>68</v>
      </c>
      <c r="F48" s="43">
        <v>1</v>
      </c>
      <c r="G48" s="43">
        <v>17</v>
      </c>
      <c r="H48" s="145" t="s">
        <v>104</v>
      </c>
      <c r="I48" s="121"/>
      <c r="J48" s="120" t="s">
        <v>34</v>
      </c>
      <c r="K48" s="145"/>
      <c r="L48" s="121"/>
      <c r="M48" s="124"/>
      <c r="N48" s="144" t="s">
        <v>35</v>
      </c>
      <c r="O48" s="15" t="s">
        <v>36</v>
      </c>
      <c r="P48" s="93"/>
      <c r="Q48" s="93"/>
    </row>
    <row r="49" spans="1:17" ht="39" customHeight="1">
      <c r="A49" s="40">
        <f>VLOOKUP('C Biológicas - Licenciatura'!B49,'Cód MSRH'!$A$2:$B$2410,2,0)</f>
        <v>414</v>
      </c>
      <c r="B49" s="64" t="s">
        <v>118</v>
      </c>
      <c r="C49" s="142" t="s">
        <v>47</v>
      </c>
      <c r="D49" s="43">
        <v>4</v>
      </c>
      <c r="E49" s="43">
        <v>68</v>
      </c>
      <c r="F49" s="43">
        <v>1</v>
      </c>
      <c r="G49" s="43">
        <v>17</v>
      </c>
      <c r="H49" s="120" t="s">
        <v>83</v>
      </c>
      <c r="I49" s="121"/>
      <c r="J49" s="120" t="s">
        <v>34</v>
      </c>
      <c r="K49" s="145"/>
      <c r="L49" s="121"/>
      <c r="M49" s="124"/>
      <c r="N49" s="144" t="s">
        <v>35</v>
      </c>
      <c r="O49" s="92" t="s">
        <v>36</v>
      </c>
      <c r="P49" s="93"/>
      <c r="Q49" s="93"/>
    </row>
    <row r="50" spans="1:17" ht="27.75" customHeight="1">
      <c r="A50" s="40">
        <f>VLOOKUP('C Biológicas - Licenciatura'!B50,'Cód MSRH'!$A$2:$B$2410,2,0)</f>
        <v>1142</v>
      </c>
      <c r="B50" s="64" t="s">
        <v>119</v>
      </c>
      <c r="C50" s="142" t="s">
        <v>47</v>
      </c>
      <c r="D50" s="43">
        <v>4</v>
      </c>
      <c r="E50" s="43">
        <v>68</v>
      </c>
      <c r="F50" s="43">
        <v>1</v>
      </c>
      <c r="G50" s="43">
        <v>17</v>
      </c>
      <c r="H50" s="120" t="s">
        <v>107</v>
      </c>
      <c r="I50" s="121" t="s">
        <v>108</v>
      </c>
      <c r="J50" s="120" t="s">
        <v>34</v>
      </c>
      <c r="K50" s="130"/>
      <c r="L50" s="131"/>
      <c r="M50" s="132"/>
      <c r="N50" s="52" t="s">
        <v>35</v>
      </c>
      <c r="O50" s="92" t="s">
        <v>36</v>
      </c>
      <c r="P50" s="93"/>
      <c r="Q50" s="93"/>
    </row>
    <row r="51" spans="1:17" ht="38.25" customHeight="1">
      <c r="A51" s="133">
        <f>VLOOKUP('C Biológicas - Licenciatura'!B51,'Cód MSRH'!$A$2:$B$2410,2,0)</f>
        <v>1554</v>
      </c>
      <c r="B51" s="146" t="s">
        <v>120</v>
      </c>
      <c r="C51" s="147" t="s">
        <v>47</v>
      </c>
      <c r="D51" s="148">
        <v>2</v>
      </c>
      <c r="E51" s="148">
        <v>34</v>
      </c>
      <c r="F51" s="148">
        <v>0</v>
      </c>
      <c r="G51" s="148">
        <v>0</v>
      </c>
      <c r="H51" s="120" t="s">
        <v>92</v>
      </c>
      <c r="I51" s="137"/>
      <c r="J51" s="120" t="s">
        <v>34</v>
      </c>
      <c r="K51" s="149"/>
      <c r="L51" s="121"/>
      <c r="M51" s="124"/>
      <c r="N51" s="52"/>
      <c r="O51" s="92" t="s">
        <v>36</v>
      </c>
      <c r="P51" s="93"/>
      <c r="Q51" s="93"/>
    </row>
    <row r="52" spans="1:17" ht="36.75" customHeight="1">
      <c r="A52" s="133">
        <f>VLOOKUP('C Biológicas - Licenciatura'!B52,'Cód MSRH'!$A$2:$B$2410,2,0)</f>
        <v>1554</v>
      </c>
      <c r="B52" s="146" t="s">
        <v>121</v>
      </c>
      <c r="C52" s="147" t="s">
        <v>47</v>
      </c>
      <c r="D52" s="148">
        <v>2</v>
      </c>
      <c r="E52" s="148">
        <v>34</v>
      </c>
      <c r="F52" s="148">
        <v>0</v>
      </c>
      <c r="G52" s="148">
        <v>0</v>
      </c>
      <c r="H52" s="120" t="s">
        <v>92</v>
      </c>
      <c r="I52" s="137"/>
      <c r="J52" s="120" t="s">
        <v>34</v>
      </c>
      <c r="K52" s="150"/>
      <c r="L52" s="121"/>
      <c r="M52" s="151"/>
      <c r="N52" s="152"/>
      <c r="O52" s="92" t="s">
        <v>36</v>
      </c>
      <c r="P52" s="93"/>
      <c r="Q52" s="93"/>
    </row>
    <row r="53" spans="1:17" ht="14.25" customHeight="1">
      <c r="A53" s="96"/>
      <c r="B53" s="68" t="s">
        <v>57</v>
      </c>
      <c r="C53" s="68"/>
      <c r="D53" s="68"/>
      <c r="E53" s="68"/>
      <c r="F53" s="97"/>
      <c r="G53" s="97"/>
      <c r="H53" s="153"/>
      <c r="I53" s="154"/>
      <c r="J53" s="153"/>
      <c r="K53" s="155"/>
      <c r="L53" s="156"/>
      <c r="M53" s="157"/>
      <c r="N53" s="158"/>
      <c r="O53" s="92"/>
      <c r="P53" s="93"/>
      <c r="Q53" s="93"/>
    </row>
    <row r="54" spans="1:17" ht="27.75" customHeight="1">
      <c r="A54" s="40">
        <f>VLOOKUP('C Biológicas - Licenciatura'!B54,'Cód MSRH'!$A$2:$B$2410,2,0)</f>
        <v>1788</v>
      </c>
      <c r="B54" s="129" t="s">
        <v>122</v>
      </c>
      <c r="C54" s="118" t="s">
        <v>31</v>
      </c>
      <c r="D54" s="119">
        <v>4</v>
      </c>
      <c r="E54" s="119">
        <v>68</v>
      </c>
      <c r="F54" s="119">
        <v>1</v>
      </c>
      <c r="G54" s="119">
        <v>17</v>
      </c>
      <c r="H54" s="120" t="s">
        <v>9</v>
      </c>
      <c r="I54" s="121" t="s">
        <v>74</v>
      </c>
      <c r="J54" s="120" t="s">
        <v>34</v>
      </c>
      <c r="K54" s="126"/>
      <c r="L54" s="139"/>
      <c r="M54" s="124"/>
      <c r="N54" s="128" t="s">
        <v>59</v>
      </c>
      <c r="O54" s="92" t="s">
        <v>36</v>
      </c>
      <c r="P54" s="93"/>
      <c r="Q54" s="93"/>
    </row>
    <row r="55" spans="1:17" ht="41.25" customHeight="1">
      <c r="A55" s="40">
        <f>VLOOKUP('C Biológicas - Licenciatura'!B55,'Cód MSRH'!$A$2:$B$2410,2,0)</f>
        <v>3033</v>
      </c>
      <c r="B55" s="129" t="s">
        <v>123</v>
      </c>
      <c r="C55" s="118" t="s">
        <v>31</v>
      </c>
      <c r="D55" s="119">
        <v>6</v>
      </c>
      <c r="E55" s="119">
        <v>102</v>
      </c>
      <c r="F55" s="119" t="s">
        <v>59</v>
      </c>
      <c r="G55" s="119" t="s">
        <v>59</v>
      </c>
      <c r="H55" s="120" t="s">
        <v>124</v>
      </c>
      <c r="I55" s="121" t="s">
        <v>125</v>
      </c>
      <c r="J55" s="120" t="s">
        <v>34</v>
      </c>
      <c r="K55" s="47"/>
      <c r="L55" s="159"/>
      <c r="M55" s="49"/>
      <c r="N55" s="125" t="s">
        <v>59</v>
      </c>
      <c r="O55" s="92" t="s">
        <v>36</v>
      </c>
      <c r="P55" s="93"/>
      <c r="Q55" s="93"/>
    </row>
    <row r="56" spans="1:17" ht="40.5" customHeight="1">
      <c r="A56" s="40">
        <f>VLOOKUP('C Biológicas - Licenciatura'!B56,'Cód MSRH'!$A$2:$B$2410,2,0)</f>
        <v>3057</v>
      </c>
      <c r="B56" s="64" t="s">
        <v>126</v>
      </c>
      <c r="C56" s="142" t="s">
        <v>47</v>
      </c>
      <c r="D56" s="43">
        <v>6</v>
      </c>
      <c r="E56" s="43">
        <v>102</v>
      </c>
      <c r="F56" s="43" t="s">
        <v>59</v>
      </c>
      <c r="G56" s="43" t="s">
        <v>59</v>
      </c>
      <c r="H56" s="120" t="s">
        <v>124</v>
      </c>
      <c r="I56" s="121" t="s">
        <v>125</v>
      </c>
      <c r="J56" s="120" t="s">
        <v>34</v>
      </c>
      <c r="K56" s="47"/>
      <c r="L56" s="159"/>
      <c r="M56" s="49"/>
      <c r="N56" s="52" t="s">
        <v>59</v>
      </c>
      <c r="O56" s="92" t="s">
        <v>36</v>
      </c>
      <c r="P56" s="93"/>
      <c r="Q56" s="93"/>
    </row>
    <row r="57" spans="1:15" ht="24" customHeight="1">
      <c r="A57" s="160" t="s">
        <v>94</v>
      </c>
      <c r="B57" s="160"/>
      <c r="C57" s="89"/>
      <c r="D57" s="79">
        <v>60</v>
      </c>
      <c r="E57" s="161">
        <v>1020</v>
      </c>
      <c r="F57" s="79">
        <v>10</v>
      </c>
      <c r="G57" s="79">
        <v>170</v>
      </c>
      <c r="H57" s="80" t="s">
        <v>127</v>
      </c>
      <c r="I57" s="162" t="s">
        <v>128</v>
      </c>
      <c r="J57" s="162"/>
      <c r="K57" s="105"/>
      <c r="L57" s="108"/>
      <c r="M57" s="163"/>
      <c r="N57" s="163"/>
      <c r="O57" s="15"/>
    </row>
    <row r="58" spans="1:15" ht="21.75" customHeight="1">
      <c r="A58" s="112"/>
      <c r="B58" s="113" t="s">
        <v>0</v>
      </c>
      <c r="C58" s="11" t="s">
        <v>1</v>
      </c>
      <c r="D58" s="11"/>
      <c r="E58" s="11"/>
      <c r="F58" s="11"/>
      <c r="G58" s="11"/>
      <c r="H58" s="9" t="s">
        <v>2</v>
      </c>
      <c r="I58" s="114" t="s">
        <v>3</v>
      </c>
      <c r="J58" s="115">
        <v>2013</v>
      </c>
      <c r="K58" s="116" t="s">
        <v>97</v>
      </c>
      <c r="L58" s="116"/>
      <c r="M58" s="116"/>
      <c r="N58" s="112"/>
      <c r="O58" s="15"/>
    </row>
    <row r="59" spans="1:15" ht="25.5" customHeight="1">
      <c r="A59" s="16">
        <v>1299</v>
      </c>
      <c r="B59" s="17" t="s">
        <v>5</v>
      </c>
      <c r="C59" s="18" t="s">
        <v>6</v>
      </c>
      <c r="D59" s="18"/>
      <c r="E59" s="18"/>
      <c r="F59" s="18"/>
      <c r="G59" s="19"/>
      <c r="H59" s="19" t="s">
        <v>7</v>
      </c>
      <c r="I59" s="20"/>
      <c r="J59" s="21" t="s">
        <v>8</v>
      </c>
      <c r="K59" s="22" t="s">
        <v>9</v>
      </c>
      <c r="L59" s="22"/>
      <c r="M59" s="28"/>
      <c r="N59" s="28"/>
      <c r="O59" s="15"/>
    </row>
    <row r="60" spans="1:15" ht="16.5" customHeight="1">
      <c r="A60" s="16">
        <v>55</v>
      </c>
      <c r="B60" s="24" t="s">
        <v>11</v>
      </c>
      <c r="C60" s="25" t="s">
        <v>129</v>
      </c>
      <c r="D60" s="25"/>
      <c r="E60" s="25"/>
      <c r="F60" s="25"/>
      <c r="G60" s="21"/>
      <c r="H60" s="20" t="s">
        <v>13</v>
      </c>
      <c r="I60" s="22"/>
      <c r="J60" s="26"/>
      <c r="K60" s="27" t="s">
        <v>14</v>
      </c>
      <c r="L60" s="27"/>
      <c r="M60" s="28"/>
      <c r="N60" s="28"/>
      <c r="O60" s="15"/>
    </row>
    <row r="61" spans="1:17" ht="28.5" customHeight="1">
      <c r="A61" s="31" t="s">
        <v>99</v>
      </c>
      <c r="B61" s="32" t="s">
        <v>16</v>
      </c>
      <c r="C61" s="16"/>
      <c r="D61" s="33" t="s">
        <v>17</v>
      </c>
      <c r="E61" s="33" t="s">
        <v>20</v>
      </c>
      <c r="F61" s="33" t="s">
        <v>100</v>
      </c>
      <c r="G61" s="33" t="s">
        <v>101</v>
      </c>
      <c r="H61" s="34" t="s">
        <v>21</v>
      </c>
      <c r="I61" s="35" t="s">
        <v>22</v>
      </c>
      <c r="J61" s="36" t="s">
        <v>23</v>
      </c>
      <c r="K61" s="164" t="s">
        <v>24</v>
      </c>
      <c r="L61" s="34" t="s">
        <v>25</v>
      </c>
      <c r="M61" s="28" t="s">
        <v>26</v>
      </c>
      <c r="N61" s="37" t="s">
        <v>27</v>
      </c>
      <c r="O61" s="38" t="s">
        <v>28</v>
      </c>
      <c r="P61" s="39" t="s">
        <v>29</v>
      </c>
      <c r="Q61" s="39" t="s">
        <v>29</v>
      </c>
    </row>
    <row r="62" spans="1:17" ht="27.75" customHeight="1">
      <c r="A62" s="165">
        <f>VLOOKUP('C Biológicas - Licenciatura'!B62,'Cód MSRH'!$A$2:$B$2410,2,0)</f>
        <v>962</v>
      </c>
      <c r="B62" s="117" t="s">
        <v>130</v>
      </c>
      <c r="C62" s="89" t="s">
        <v>31</v>
      </c>
      <c r="D62" s="166">
        <v>4</v>
      </c>
      <c r="E62" s="43">
        <v>68</v>
      </c>
      <c r="F62" s="43">
        <v>0</v>
      </c>
      <c r="G62" s="43">
        <v>0</v>
      </c>
      <c r="H62" s="120" t="s">
        <v>116</v>
      </c>
      <c r="I62" s="120"/>
      <c r="J62" s="120" t="s">
        <v>34</v>
      </c>
      <c r="K62" s="145"/>
      <c r="L62" s="124"/>
      <c r="M62" s="124"/>
      <c r="N62" s="59"/>
      <c r="O62" s="92" t="s">
        <v>36</v>
      </c>
      <c r="P62" s="52"/>
      <c r="Q62" s="52"/>
    </row>
    <row r="63" spans="1:17" ht="27.75" customHeight="1">
      <c r="A63" s="165">
        <f>VLOOKUP('C Biológicas - Licenciatura'!B63,'Cód MSRH'!$A$2:$B$2410,2,0)</f>
        <v>246</v>
      </c>
      <c r="B63" s="76" t="s">
        <v>131</v>
      </c>
      <c r="C63" s="89" t="s">
        <v>31</v>
      </c>
      <c r="D63" s="166">
        <v>4</v>
      </c>
      <c r="E63" s="43">
        <v>68</v>
      </c>
      <c r="F63" s="43">
        <v>1</v>
      </c>
      <c r="G63" s="43">
        <v>17</v>
      </c>
      <c r="H63" s="120" t="s">
        <v>9</v>
      </c>
      <c r="I63" s="121" t="s">
        <v>74</v>
      </c>
      <c r="J63" s="120" t="s">
        <v>34</v>
      </c>
      <c r="K63" s="145"/>
      <c r="L63" s="124"/>
      <c r="M63" s="124"/>
      <c r="N63" s="59" t="s">
        <v>35</v>
      </c>
      <c r="O63" s="38" t="s">
        <v>132</v>
      </c>
      <c r="P63" s="52"/>
      <c r="Q63" s="52"/>
    </row>
    <row r="64" spans="1:17" ht="42.75">
      <c r="A64" s="165">
        <f>VLOOKUP('C Biológicas - Licenciatura'!B64,'Cód MSRH'!$A$2:$B$2410,2,0)</f>
        <v>314</v>
      </c>
      <c r="B64" s="76" t="s">
        <v>133</v>
      </c>
      <c r="C64" s="89" t="s">
        <v>31</v>
      </c>
      <c r="D64" s="166">
        <v>4</v>
      </c>
      <c r="E64" s="43">
        <v>68</v>
      </c>
      <c r="F64" s="54">
        <v>1</v>
      </c>
      <c r="G64" s="54">
        <v>17</v>
      </c>
      <c r="H64" s="120" t="s">
        <v>38</v>
      </c>
      <c r="I64" s="55" t="s">
        <v>39</v>
      </c>
      <c r="J64" s="120" t="s">
        <v>34</v>
      </c>
      <c r="K64" s="167"/>
      <c r="L64" s="168"/>
      <c r="M64" s="124"/>
      <c r="N64" s="56">
        <v>4</v>
      </c>
      <c r="O64" s="38" t="s">
        <v>132</v>
      </c>
      <c r="P64" s="52"/>
      <c r="Q64" s="52"/>
    </row>
    <row r="65" spans="1:17" ht="27.75" customHeight="1">
      <c r="A65" s="165">
        <f>VLOOKUP('C Biológicas - Licenciatura'!B65,'Cód MSRH'!$A$2:$B$2410,2,0)</f>
        <v>2715</v>
      </c>
      <c r="B65" s="76" t="s">
        <v>134</v>
      </c>
      <c r="C65" s="89" t="s">
        <v>31</v>
      </c>
      <c r="D65" s="166">
        <v>4</v>
      </c>
      <c r="E65" s="43">
        <v>68</v>
      </c>
      <c r="F65" s="54">
        <v>1</v>
      </c>
      <c r="G65" s="54">
        <v>17</v>
      </c>
      <c r="H65" s="120" t="s">
        <v>56</v>
      </c>
      <c r="I65" s="120"/>
      <c r="J65" s="120" t="s">
        <v>34</v>
      </c>
      <c r="K65" s="150"/>
      <c r="L65" s="168"/>
      <c r="M65" s="169"/>
      <c r="N65" s="64">
        <v>4</v>
      </c>
      <c r="O65" s="38" t="s">
        <v>132</v>
      </c>
      <c r="P65" s="52"/>
      <c r="Q65" s="52"/>
    </row>
    <row r="66" spans="1:17" ht="45" customHeight="1">
      <c r="A66" s="133">
        <f>VLOOKUP('C Biológicas - Licenciatura'!B66,'Cód MSRH'!$A$2:$B$2410,2,0)</f>
        <v>1818</v>
      </c>
      <c r="B66" s="134" t="s">
        <v>135</v>
      </c>
      <c r="C66" s="89" t="s">
        <v>31</v>
      </c>
      <c r="D66" s="43">
        <v>2</v>
      </c>
      <c r="E66" s="43">
        <v>34</v>
      </c>
      <c r="F66" s="170">
        <v>0</v>
      </c>
      <c r="G66" s="170">
        <v>0</v>
      </c>
      <c r="H66" s="120" t="s">
        <v>124</v>
      </c>
      <c r="I66" s="121" t="s">
        <v>125</v>
      </c>
      <c r="J66" s="120" t="s">
        <v>34</v>
      </c>
      <c r="K66" s="47"/>
      <c r="L66" s="159"/>
      <c r="M66" s="49"/>
      <c r="N66" s="171"/>
      <c r="O66" s="92" t="s">
        <v>36</v>
      </c>
      <c r="P66" s="52"/>
      <c r="Q66" s="52"/>
    </row>
    <row r="67" spans="1:17" ht="42" customHeight="1">
      <c r="A67" s="133">
        <f>VLOOKUP('C Biológicas - Licenciatura'!B67,'Cód MSRH'!$A$2:$B$2410,2,0)</f>
        <v>1818</v>
      </c>
      <c r="B67" s="134" t="s">
        <v>136</v>
      </c>
      <c r="C67" s="89" t="s">
        <v>31</v>
      </c>
      <c r="D67" s="43">
        <v>2</v>
      </c>
      <c r="E67" s="43">
        <v>34</v>
      </c>
      <c r="F67" s="170">
        <v>0</v>
      </c>
      <c r="G67" s="170">
        <v>0</v>
      </c>
      <c r="H67" s="120" t="s">
        <v>124</v>
      </c>
      <c r="I67" s="121" t="s">
        <v>125</v>
      </c>
      <c r="J67" s="120" t="s">
        <v>34</v>
      </c>
      <c r="K67" s="47"/>
      <c r="L67" s="159"/>
      <c r="M67" s="49"/>
      <c r="N67" s="171"/>
      <c r="O67" s="92" t="s">
        <v>36</v>
      </c>
      <c r="P67" s="52"/>
      <c r="Q67" s="52"/>
    </row>
    <row r="68" spans="1:17" ht="27.75" customHeight="1">
      <c r="A68" s="165">
        <f>VLOOKUP('C Biológicas - Licenciatura'!B68,'Cód MSRH'!$A$2:$B$2410,2,0)</f>
        <v>383</v>
      </c>
      <c r="B68" s="141" t="s">
        <v>137</v>
      </c>
      <c r="C68" s="95" t="s">
        <v>47</v>
      </c>
      <c r="D68" s="166">
        <v>4</v>
      </c>
      <c r="E68" s="43">
        <v>68</v>
      </c>
      <c r="F68" s="43">
        <v>1</v>
      </c>
      <c r="G68" s="43">
        <v>17</v>
      </c>
      <c r="H68" s="120" t="s">
        <v>41</v>
      </c>
      <c r="I68" s="120"/>
      <c r="J68" s="120" t="s">
        <v>34</v>
      </c>
      <c r="K68" s="149"/>
      <c r="L68" s="121"/>
      <c r="M68" s="124"/>
      <c r="N68" s="59"/>
      <c r="O68" s="92" t="s">
        <v>36</v>
      </c>
      <c r="P68" s="52"/>
      <c r="Q68" s="52"/>
    </row>
    <row r="69" spans="1:17" ht="27.75" customHeight="1">
      <c r="A69" s="165">
        <f>VLOOKUP('C Biológicas - Licenciatura'!B69,'Cód MSRH'!$A$2:$B$2410,2,0)</f>
        <v>1819</v>
      </c>
      <c r="B69" s="76" t="s">
        <v>138</v>
      </c>
      <c r="C69" s="95" t="s">
        <v>47</v>
      </c>
      <c r="D69" s="166">
        <v>4</v>
      </c>
      <c r="E69" s="43">
        <v>68</v>
      </c>
      <c r="F69" s="43">
        <v>1</v>
      </c>
      <c r="G69" s="43">
        <v>17</v>
      </c>
      <c r="H69" s="120" t="s">
        <v>116</v>
      </c>
      <c r="I69" s="120"/>
      <c r="J69" s="120" t="s">
        <v>34</v>
      </c>
      <c r="K69" s="149"/>
      <c r="L69" s="124"/>
      <c r="M69" s="124"/>
      <c r="N69" s="59"/>
      <c r="O69" s="38" t="s">
        <v>132</v>
      </c>
      <c r="P69" s="52"/>
      <c r="Q69" s="52"/>
    </row>
    <row r="70" spans="1:17" ht="27.75" customHeight="1">
      <c r="A70" s="165">
        <f>VLOOKUP('C Biológicas - Licenciatura'!B70,'Cód MSRH'!$A$2:$B$2410,2,0)</f>
        <v>2716</v>
      </c>
      <c r="B70" s="76" t="s">
        <v>139</v>
      </c>
      <c r="C70" s="95" t="s">
        <v>47</v>
      </c>
      <c r="D70" s="166">
        <v>4</v>
      </c>
      <c r="E70" s="43">
        <v>68</v>
      </c>
      <c r="F70" s="43">
        <v>1</v>
      </c>
      <c r="G70" s="43">
        <v>17</v>
      </c>
      <c r="H70" s="120" t="s">
        <v>56</v>
      </c>
      <c r="I70" s="121"/>
      <c r="J70" s="120" t="s">
        <v>34</v>
      </c>
      <c r="K70" s="150"/>
      <c r="L70" s="168"/>
      <c r="M70" s="169"/>
      <c r="N70" s="83"/>
      <c r="O70" s="92" t="s">
        <v>36</v>
      </c>
      <c r="P70" s="52"/>
      <c r="Q70" s="52"/>
    </row>
    <row r="71" spans="1:17" ht="57" customHeight="1">
      <c r="A71" s="133">
        <f>VLOOKUP('C Biológicas - Licenciatura'!B71,'Cód MSRH'!$A$2:$B$2410,2,0)</f>
        <v>1822</v>
      </c>
      <c r="B71" s="134" t="s">
        <v>140</v>
      </c>
      <c r="C71" s="95" t="s">
        <v>47</v>
      </c>
      <c r="D71" s="43">
        <v>2</v>
      </c>
      <c r="E71" s="43">
        <v>34</v>
      </c>
      <c r="F71" s="170">
        <v>0</v>
      </c>
      <c r="G71" s="170">
        <v>0</v>
      </c>
      <c r="H71" s="120" t="s">
        <v>124</v>
      </c>
      <c r="I71" s="121" t="s">
        <v>125</v>
      </c>
      <c r="J71" s="120" t="s">
        <v>34</v>
      </c>
      <c r="K71" s="47"/>
      <c r="L71" s="159"/>
      <c r="M71" s="49"/>
      <c r="N71" s="59"/>
      <c r="O71" s="92" t="s">
        <v>36</v>
      </c>
      <c r="P71" s="52"/>
      <c r="Q71" s="52"/>
    </row>
    <row r="72" spans="1:17" ht="41.25" customHeight="1">
      <c r="A72" s="133">
        <f>VLOOKUP('C Biológicas - Licenciatura'!B72,'Cód MSRH'!$A$2:$B$2410,2,0)</f>
        <v>1822</v>
      </c>
      <c r="B72" s="134" t="s">
        <v>141</v>
      </c>
      <c r="C72" s="142" t="s">
        <v>47</v>
      </c>
      <c r="D72" s="43">
        <v>2</v>
      </c>
      <c r="E72" s="43">
        <v>34</v>
      </c>
      <c r="F72" s="170">
        <v>0</v>
      </c>
      <c r="G72" s="170">
        <v>0</v>
      </c>
      <c r="H72" s="120" t="s">
        <v>124</v>
      </c>
      <c r="I72" s="121" t="s">
        <v>125</v>
      </c>
      <c r="J72" s="120" t="s">
        <v>34</v>
      </c>
      <c r="K72" s="47"/>
      <c r="L72" s="159"/>
      <c r="M72" s="49"/>
      <c r="N72" s="59"/>
      <c r="O72" s="92" t="s">
        <v>36</v>
      </c>
      <c r="P72" s="52"/>
      <c r="Q72" s="52"/>
    </row>
    <row r="73" spans="1:17" ht="14.25" customHeight="1">
      <c r="A73" s="96"/>
      <c r="B73" s="68" t="s">
        <v>57</v>
      </c>
      <c r="C73" s="68"/>
      <c r="D73" s="68"/>
      <c r="E73" s="68"/>
      <c r="F73" s="97"/>
      <c r="G73" s="97"/>
      <c r="H73" s="153"/>
      <c r="I73" s="154"/>
      <c r="J73" s="153"/>
      <c r="K73" s="155"/>
      <c r="L73" s="156"/>
      <c r="M73" s="157"/>
      <c r="N73" s="158"/>
      <c r="O73" s="92"/>
      <c r="P73" s="52"/>
      <c r="Q73" s="52"/>
    </row>
    <row r="74" spans="1:17" ht="27.75" customHeight="1">
      <c r="A74" s="165">
        <f>VLOOKUP('C Biológicas - Licenciatura'!B74,'Cód MSRH'!$A$2:$B$2410,2,0)</f>
        <v>1552</v>
      </c>
      <c r="B74" s="64" t="s">
        <v>142</v>
      </c>
      <c r="C74" s="95" t="s">
        <v>47</v>
      </c>
      <c r="D74" s="166">
        <v>4</v>
      </c>
      <c r="E74" s="43">
        <v>68</v>
      </c>
      <c r="F74" s="43">
        <v>0</v>
      </c>
      <c r="G74" s="43">
        <v>0</v>
      </c>
      <c r="H74" s="120" t="s">
        <v>77</v>
      </c>
      <c r="I74" s="120"/>
      <c r="J74" s="120" t="s">
        <v>34</v>
      </c>
      <c r="K74" s="145"/>
      <c r="L74" s="121"/>
      <c r="M74" s="124"/>
      <c r="N74" s="56">
        <v>4</v>
      </c>
      <c r="O74" s="92" t="s">
        <v>36</v>
      </c>
      <c r="P74" s="52"/>
      <c r="Q74" s="52"/>
    </row>
    <row r="75" spans="1:17" ht="41.25" customHeight="1">
      <c r="A75" s="165">
        <f>VLOOKUP('C Biológicas - Licenciatura'!B75,'Cód MSRH'!$A$2:$B$2410,2,0)</f>
        <v>3174</v>
      </c>
      <c r="B75" s="172" t="s">
        <v>143</v>
      </c>
      <c r="C75" s="95" t="s">
        <v>47</v>
      </c>
      <c r="D75" s="166">
        <v>4</v>
      </c>
      <c r="E75" s="43">
        <v>68</v>
      </c>
      <c r="F75" s="43">
        <v>0</v>
      </c>
      <c r="G75" s="43">
        <v>0</v>
      </c>
      <c r="H75" s="62" t="s">
        <v>60</v>
      </c>
      <c r="I75" s="75" t="s">
        <v>61</v>
      </c>
      <c r="J75" s="173" t="s">
        <v>34</v>
      </c>
      <c r="K75" s="47"/>
      <c r="L75" s="48"/>
      <c r="M75" s="49"/>
      <c r="N75" s="59"/>
      <c r="O75" s="94" t="s">
        <v>64</v>
      </c>
      <c r="P75" s="52"/>
      <c r="Q75" s="52"/>
    </row>
    <row r="76" spans="1:17" ht="27.75" customHeight="1">
      <c r="A76" s="165">
        <f>VLOOKUP('C Biológicas - Licenciatura'!B76,'Cód MSRH'!$A$2:$B$2410,2,0)</f>
        <v>3175</v>
      </c>
      <c r="B76" s="64" t="s">
        <v>144</v>
      </c>
      <c r="C76" s="95" t="s">
        <v>47</v>
      </c>
      <c r="D76" s="166">
        <v>4</v>
      </c>
      <c r="E76" s="43">
        <v>68</v>
      </c>
      <c r="F76" s="43">
        <v>0</v>
      </c>
      <c r="G76" s="43">
        <v>0</v>
      </c>
      <c r="H76" s="120" t="s">
        <v>145</v>
      </c>
      <c r="I76" s="121"/>
      <c r="J76" s="120" t="s">
        <v>34</v>
      </c>
      <c r="K76" s="123"/>
      <c r="L76" s="121"/>
      <c r="M76" s="124"/>
      <c r="N76" s="59"/>
      <c r="O76" s="94" t="s">
        <v>146</v>
      </c>
      <c r="P76" s="52"/>
      <c r="Q76" s="52"/>
    </row>
    <row r="77" spans="1:15" ht="15" customHeight="1">
      <c r="A77" s="104" t="s">
        <v>94</v>
      </c>
      <c r="B77" s="104"/>
      <c r="C77" s="82"/>
      <c r="D77" s="161">
        <v>54</v>
      </c>
      <c r="E77" s="79">
        <v>918</v>
      </c>
      <c r="F77" s="79">
        <v>6</v>
      </c>
      <c r="G77" s="79">
        <v>102</v>
      </c>
      <c r="H77" s="76" t="s">
        <v>147</v>
      </c>
      <c r="I77" s="174" t="s">
        <v>148</v>
      </c>
      <c r="J77" s="82"/>
      <c r="K77" s="174"/>
      <c r="L77" s="174"/>
      <c r="M77" s="91"/>
      <c r="N77" s="83"/>
      <c r="O77" s="15"/>
    </row>
    <row r="79" spans="2:9" ht="15" customHeight="1">
      <c r="B79" s="175" t="s">
        <v>149</v>
      </c>
      <c r="C79" s="175"/>
      <c r="D79" s="175"/>
      <c r="E79" s="175"/>
      <c r="F79" s="175"/>
      <c r="G79" s="175"/>
      <c r="H79" s="175"/>
      <c r="I79" s="175"/>
    </row>
  </sheetData>
  <sheetProtection selectLockedCells="1" selectUnlockedCells="1"/>
  <mergeCells count="43">
    <mergeCell ref="C1:G1"/>
    <mergeCell ref="K1:M1"/>
    <mergeCell ref="C2:F2"/>
    <mergeCell ref="K2:L2"/>
    <mergeCell ref="M2:N2"/>
    <mergeCell ref="C3:F3"/>
    <mergeCell ref="K3:L3"/>
    <mergeCell ref="M3:N3"/>
    <mergeCell ref="B4:C4"/>
    <mergeCell ref="B13:E13"/>
    <mergeCell ref="A16:B16"/>
    <mergeCell ref="C19:G19"/>
    <mergeCell ref="K19:M19"/>
    <mergeCell ref="C20:F20"/>
    <mergeCell ref="K20:L20"/>
    <mergeCell ref="M20:N20"/>
    <mergeCell ref="C21:F21"/>
    <mergeCell ref="K21:L21"/>
    <mergeCell ref="M21:N21"/>
    <mergeCell ref="B30:E30"/>
    <mergeCell ref="A34:B34"/>
    <mergeCell ref="C36:G36"/>
    <mergeCell ref="K36:M36"/>
    <mergeCell ref="C37:F37"/>
    <mergeCell ref="K37:L37"/>
    <mergeCell ref="M37:N37"/>
    <mergeCell ref="C38:F38"/>
    <mergeCell ref="K38:L38"/>
    <mergeCell ref="M38:N38"/>
    <mergeCell ref="B53:E53"/>
    <mergeCell ref="A57:B57"/>
    <mergeCell ref="I57:J57"/>
    <mergeCell ref="C58:G58"/>
    <mergeCell ref="K58:M58"/>
    <mergeCell ref="C59:F59"/>
    <mergeCell ref="K59:L59"/>
    <mergeCell ref="M59:N59"/>
    <mergeCell ref="C60:F60"/>
    <mergeCell ref="K60:L60"/>
    <mergeCell ref="M60:N60"/>
    <mergeCell ref="B73:E73"/>
    <mergeCell ref="A77:B77"/>
    <mergeCell ref="B79:I79"/>
  </mergeCells>
  <printOptions/>
  <pageMargins left="0.15763888888888888" right="0.07847222222222222" top="0.6895833333333333" bottom="0.2763888888888889" header="0.5118055555555555" footer="0.07847222222222222"/>
  <pageSetup horizontalDpi="300" verticalDpi="300" orientation="landscape" paperSize="9" scale="83"/>
  <headerFooter alignWithMargins="0">
    <oddFooter>&amp;R&amp;"Arial,Negrito"&amp;P</oddFooter>
  </headerFooter>
  <rowBreaks count="7" manualBreakCount="7">
    <brk id="18" max="255" man="1"/>
    <brk id="35" max="255" man="1"/>
    <brk id="57" max="255" man="1"/>
    <brk id="79" max="255" man="1"/>
    <brk id="100" max="255" man="1"/>
    <brk id="124" max="255" man="1"/>
    <brk id="138" max="25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3"/>
  <sheetViews>
    <sheetView view="pageBreakPreview" zoomScale="75" zoomScaleSheetLayoutView="75" workbookViewId="0" topLeftCell="A52">
      <selection activeCell="J61" sqref="J61"/>
    </sheetView>
  </sheetViews>
  <sheetFormatPr defaultColWidth="8.00390625" defaultRowHeight="12.75"/>
  <cols>
    <col min="1" max="1" width="8.8515625" style="1013" customWidth="1"/>
    <col min="2" max="2" width="25.8515625" style="1013" customWidth="1"/>
    <col min="3" max="3" width="4.28125" style="1013" customWidth="1"/>
    <col min="4" max="4" width="4.00390625" style="1013" customWidth="1"/>
    <col min="5" max="5" width="7.421875" style="1013" customWidth="1"/>
    <col min="6" max="6" width="26.28125" style="1013" customWidth="1"/>
    <col min="7" max="7" width="22.28125" style="1014" customWidth="1"/>
    <col min="8" max="8" width="9.00390625" style="1013" customWidth="1"/>
    <col min="9" max="9" width="21.00390625" style="1013" customWidth="1"/>
    <col min="10" max="10" width="19.57421875" style="1015" customWidth="1"/>
    <col min="11" max="11" width="8.00390625" style="1013" customWidth="1"/>
    <col min="12" max="12" width="11.57421875" style="1016" customWidth="1"/>
    <col min="13" max="13" width="9.28125" style="689" customWidth="1"/>
    <col min="14" max="14" width="8.421875" style="1017" customWidth="1"/>
    <col min="15" max="15" width="7.28125" style="1018" customWidth="1"/>
    <col min="16" max="16" width="8.57421875" style="939" customWidth="1"/>
    <col min="17" max="16384" width="8.57421875" style="1016" customWidth="1"/>
  </cols>
  <sheetData>
    <row r="1" spans="1:15" ht="16.5" customHeight="1">
      <c r="A1" s="237"/>
      <c r="B1" s="857" t="s">
        <v>780</v>
      </c>
      <c r="C1" s="858" t="s">
        <v>1</v>
      </c>
      <c r="D1" s="858"/>
      <c r="E1" s="858"/>
      <c r="F1" s="859" t="s">
        <v>949</v>
      </c>
      <c r="G1" s="859" t="s">
        <v>3</v>
      </c>
      <c r="H1" s="237">
        <v>2013</v>
      </c>
      <c r="I1" s="860"/>
      <c r="J1" s="860"/>
      <c r="K1" s="860"/>
      <c r="L1" s="859"/>
      <c r="M1" s="855"/>
      <c r="N1" s="856"/>
      <c r="O1" s="856"/>
    </row>
    <row r="2" spans="1:15" ht="16.5" customHeight="1">
      <c r="A2" s="185">
        <v>1304</v>
      </c>
      <c r="B2" s="17" t="s">
        <v>5</v>
      </c>
      <c r="C2" s="861" t="s">
        <v>950</v>
      </c>
      <c r="D2" s="861"/>
      <c r="E2" s="861"/>
      <c r="F2" s="862" t="s">
        <v>951</v>
      </c>
      <c r="G2" s="16" t="s">
        <v>784</v>
      </c>
      <c r="H2" s="16" t="s">
        <v>785</v>
      </c>
      <c r="I2" s="974" t="s">
        <v>1026</v>
      </c>
      <c r="J2" s="767"/>
      <c r="K2" s="767"/>
      <c r="L2" s="767"/>
      <c r="M2" s="855"/>
      <c r="N2" s="856"/>
      <c r="O2" s="856"/>
    </row>
    <row r="3" spans="1:15" ht="16.5" customHeight="1">
      <c r="A3" s="185">
        <v>65</v>
      </c>
      <c r="B3" s="288" t="s">
        <v>1027</v>
      </c>
      <c r="C3" s="864" t="s">
        <v>788</v>
      </c>
      <c r="D3" s="864"/>
      <c r="E3" s="864"/>
      <c r="F3" s="289" t="s">
        <v>239</v>
      </c>
      <c r="G3" s="288" t="s">
        <v>1028</v>
      </c>
      <c r="H3" s="708" t="s">
        <v>241</v>
      </c>
      <c r="I3" s="708"/>
      <c r="J3" s="767"/>
      <c r="K3" s="767"/>
      <c r="L3" s="767"/>
      <c r="M3" s="855"/>
      <c r="N3" s="856"/>
      <c r="O3" s="856"/>
    </row>
    <row r="4" spans="1:15" ht="27.75">
      <c r="A4" s="195" t="s">
        <v>790</v>
      </c>
      <c r="B4" s="196" t="s">
        <v>155</v>
      </c>
      <c r="C4" s="196"/>
      <c r="D4" s="197" t="s">
        <v>17</v>
      </c>
      <c r="E4" s="197" t="s">
        <v>20</v>
      </c>
      <c r="F4" s="198" t="s">
        <v>21</v>
      </c>
      <c r="G4" s="199" t="s">
        <v>22</v>
      </c>
      <c r="H4" s="200" t="s">
        <v>23</v>
      </c>
      <c r="I4" s="199" t="s">
        <v>24</v>
      </c>
      <c r="J4" s="865" t="s">
        <v>25</v>
      </c>
      <c r="K4" s="384" t="s">
        <v>26</v>
      </c>
      <c r="L4" s="200" t="s">
        <v>156</v>
      </c>
      <c r="M4" s="506" t="s">
        <v>334</v>
      </c>
      <c r="N4" s="202" t="s">
        <v>29</v>
      </c>
      <c r="O4" s="202" t="s">
        <v>29</v>
      </c>
    </row>
    <row r="5" spans="1:15" ht="27.75" customHeight="1">
      <c r="A5" s="929">
        <f>VLOOKUP('Letras-Inglês'!B5,'Cód MSRH'!$A$2:$B$2410,2,0)</f>
        <v>1153</v>
      </c>
      <c r="B5" s="304" t="s">
        <v>955</v>
      </c>
      <c r="C5" s="347" t="s">
        <v>244</v>
      </c>
      <c r="D5" s="306">
        <v>4</v>
      </c>
      <c r="E5" s="305">
        <v>136</v>
      </c>
      <c r="F5" s="597" t="s">
        <v>89</v>
      </c>
      <c r="G5" s="245"/>
      <c r="H5" s="1019"/>
      <c r="I5" s="574"/>
      <c r="J5" s="875"/>
      <c r="K5" s="46"/>
      <c r="L5" s="208"/>
      <c r="M5" s="210" t="s">
        <v>957</v>
      </c>
      <c r="N5" s="253"/>
      <c r="O5" s="1020"/>
    </row>
    <row r="6" spans="1:15" ht="66" customHeight="1">
      <c r="A6" s="929">
        <f>VLOOKUP('Letras-Inglês'!B6,'Cód MSRH'!$A$2:$B$2410,2,0)</f>
        <v>512</v>
      </c>
      <c r="B6" s="304" t="s">
        <v>1029</v>
      </c>
      <c r="C6" s="347" t="s">
        <v>244</v>
      </c>
      <c r="D6" s="306">
        <v>4</v>
      </c>
      <c r="E6" s="305">
        <v>136</v>
      </c>
      <c r="F6" s="47" t="s">
        <v>1030</v>
      </c>
      <c r="G6" s="159" t="s">
        <v>1031</v>
      </c>
      <c r="H6" s="47" t="s">
        <v>34</v>
      </c>
      <c r="I6" s="1021"/>
      <c r="J6" s="1022"/>
      <c r="K6" s="725"/>
      <c r="L6" s="208"/>
      <c r="M6" s="226" t="s">
        <v>258</v>
      </c>
      <c r="N6" s="253"/>
      <c r="O6" s="1020"/>
    </row>
    <row r="7" spans="1:15" ht="51" customHeight="1">
      <c r="A7" s="929">
        <f>VLOOKUP('Letras-Inglês'!B7,'Cód MSRH'!$A$2:$B$2410,2,0)</f>
        <v>667</v>
      </c>
      <c r="B7" s="304" t="s">
        <v>961</v>
      </c>
      <c r="C7" s="327" t="s">
        <v>244</v>
      </c>
      <c r="D7" s="306">
        <v>2</v>
      </c>
      <c r="E7" s="305">
        <v>68</v>
      </c>
      <c r="F7" s="47" t="s">
        <v>1013</v>
      </c>
      <c r="G7" s="121" t="s">
        <v>1032</v>
      </c>
      <c r="H7" s="47" t="s">
        <v>34</v>
      </c>
      <c r="I7" s="208"/>
      <c r="J7" s="217"/>
      <c r="K7" s="217"/>
      <c r="L7" s="208"/>
      <c r="M7" s="226" t="s">
        <v>964</v>
      </c>
      <c r="N7" s="253"/>
      <c r="O7" s="1020"/>
    </row>
    <row r="8" spans="1:15" ht="30" customHeight="1">
      <c r="A8" s="929">
        <f>VLOOKUP('Letras-Inglês'!B8,'Cód MSRH'!$A$2:$B$2410,2,0)</f>
        <v>21</v>
      </c>
      <c r="B8" s="304" t="s">
        <v>88</v>
      </c>
      <c r="C8" s="327" t="s">
        <v>244</v>
      </c>
      <c r="D8" s="306">
        <v>3</v>
      </c>
      <c r="E8" s="305">
        <v>102</v>
      </c>
      <c r="F8" s="736" t="s">
        <v>1033</v>
      </c>
      <c r="G8" s="955"/>
      <c r="H8" s="956" t="s">
        <v>1034</v>
      </c>
      <c r="I8" s="208"/>
      <c r="J8" s="217"/>
      <c r="K8" s="217"/>
      <c r="L8" s="208"/>
      <c r="M8" s="226" t="s">
        <v>90</v>
      </c>
      <c r="N8" s="253"/>
      <c r="O8" s="1020"/>
    </row>
    <row r="9" spans="1:15" ht="30.75" customHeight="1">
      <c r="A9" s="929">
        <f>VLOOKUP('Letras-Inglês'!B9,'Cód MSRH'!$A$2:$B$2410,2,0)</f>
        <v>2282</v>
      </c>
      <c r="B9" s="304" t="s">
        <v>965</v>
      </c>
      <c r="C9" s="278" t="s">
        <v>244</v>
      </c>
      <c r="D9" s="306">
        <v>2</v>
      </c>
      <c r="E9" s="305">
        <v>68</v>
      </c>
      <c r="F9" s="331" t="s">
        <v>956</v>
      </c>
      <c r="G9" s="139"/>
      <c r="H9" s="47" t="s">
        <v>34</v>
      </c>
      <c r="I9" s="574"/>
      <c r="J9" s="875"/>
      <c r="K9" s="46"/>
      <c r="L9" s="208"/>
      <c r="M9" s="226" t="s">
        <v>968</v>
      </c>
      <c r="N9" s="253"/>
      <c r="O9" s="1020"/>
    </row>
    <row r="10" spans="1:15" ht="30.75" customHeight="1">
      <c r="A10" s="929">
        <f>VLOOKUP('Letras-Inglês'!B10,'Cód MSRH'!$A$2:$B$2410,2,0)</f>
        <v>2283</v>
      </c>
      <c r="B10" s="304" t="s">
        <v>969</v>
      </c>
      <c r="C10" s="327" t="s">
        <v>244</v>
      </c>
      <c r="D10" s="306">
        <v>2</v>
      </c>
      <c r="E10" s="305">
        <v>68</v>
      </c>
      <c r="F10" s="47" t="s">
        <v>970</v>
      </c>
      <c r="G10" s="1023" t="s">
        <v>971</v>
      </c>
      <c r="H10" s="1024" t="s">
        <v>34</v>
      </c>
      <c r="I10" s="216" t="s">
        <v>160</v>
      </c>
      <c r="J10" s="314"/>
      <c r="K10" s="313"/>
      <c r="L10" s="208"/>
      <c r="M10" s="226" t="s">
        <v>582</v>
      </c>
      <c r="N10" s="253"/>
      <c r="O10" s="1020"/>
    </row>
    <row r="11" spans="1:15" ht="33" customHeight="1">
      <c r="A11" s="929">
        <f>VLOOKUP('Letras-Inglês'!B11,'Cód MSRH'!$A$2:$B$2410,2,0)</f>
        <v>23</v>
      </c>
      <c r="B11" s="304" t="s">
        <v>58</v>
      </c>
      <c r="C11" s="347" t="s">
        <v>244</v>
      </c>
      <c r="D11" s="306">
        <v>3</v>
      </c>
      <c r="E11" s="546">
        <v>102</v>
      </c>
      <c r="F11" s="47" t="s">
        <v>1035</v>
      </c>
      <c r="G11" s="1025" t="s">
        <v>1036</v>
      </c>
      <c r="H11" s="1024" t="s">
        <v>34</v>
      </c>
      <c r="I11" s="574"/>
      <c r="J11" s="875"/>
      <c r="K11" s="46"/>
      <c r="L11" s="208"/>
      <c r="M11" s="226" t="s">
        <v>973</v>
      </c>
      <c r="N11" s="253"/>
      <c r="O11" s="1020"/>
    </row>
    <row r="12" spans="1:15" ht="27.75" customHeight="1">
      <c r="A12" s="929">
        <f>VLOOKUP('Letras-Inglês'!B12,'Cód MSRH'!$A$2:$B$2410,2,0)</f>
        <v>1273</v>
      </c>
      <c r="B12" s="304" t="s">
        <v>974</v>
      </c>
      <c r="C12" s="347" t="s">
        <v>244</v>
      </c>
      <c r="D12" s="306">
        <v>3</v>
      </c>
      <c r="E12" s="305">
        <v>102</v>
      </c>
      <c r="F12" s="331" t="s">
        <v>956</v>
      </c>
      <c r="G12" s="139"/>
      <c r="H12" s="47" t="s">
        <v>34</v>
      </c>
      <c r="I12" s="208"/>
      <c r="J12" s="217"/>
      <c r="K12" s="217"/>
      <c r="L12" s="208"/>
      <c r="M12" s="226" t="s">
        <v>582</v>
      </c>
      <c r="N12" s="253"/>
      <c r="O12" s="1020"/>
    </row>
    <row r="13" spans="1:15" ht="27.75" customHeight="1">
      <c r="A13" s="929">
        <f>VLOOKUP('Letras-Inglês'!B13,'Cód MSRH'!$A$2:$B$2410,2,0)</f>
        <v>524</v>
      </c>
      <c r="B13" s="304" t="s">
        <v>976</v>
      </c>
      <c r="C13" s="327" t="s">
        <v>244</v>
      </c>
      <c r="D13" s="306">
        <v>2</v>
      </c>
      <c r="E13" s="305">
        <v>68</v>
      </c>
      <c r="F13" s="47" t="s">
        <v>977</v>
      </c>
      <c r="G13" s="124"/>
      <c r="H13" s="47" t="s">
        <v>34</v>
      </c>
      <c r="I13" s="208"/>
      <c r="J13" s="217"/>
      <c r="K13" s="217"/>
      <c r="L13" s="208"/>
      <c r="M13" s="226" t="s">
        <v>964</v>
      </c>
      <c r="N13" s="253"/>
      <c r="O13" s="1020"/>
    </row>
    <row r="14" spans="1:15" ht="15" customHeight="1">
      <c r="A14" s="1026" t="s">
        <v>696</v>
      </c>
      <c r="B14" s="1026"/>
      <c r="C14" s="1027"/>
      <c r="D14" s="215">
        <v>25</v>
      </c>
      <c r="E14" s="215">
        <v>850</v>
      </c>
      <c r="F14" s="230" t="s">
        <v>395</v>
      </c>
      <c r="G14" s="385"/>
      <c r="H14" s="304"/>
      <c r="I14" s="304"/>
      <c r="J14" s="249"/>
      <c r="K14" s="249"/>
      <c r="L14" s="304"/>
      <c r="M14" s="184"/>
      <c r="N14" s="940"/>
      <c r="O14" s="940"/>
    </row>
    <row r="15" spans="1:15" ht="12.75">
      <c r="A15" s="1028"/>
      <c r="B15" s="1028"/>
      <c r="C15" s="1028"/>
      <c r="D15" s="1028"/>
      <c r="E15" s="1028"/>
      <c r="F15" s="1028"/>
      <c r="G15" s="939"/>
      <c r="H15" s="939"/>
      <c r="I15" s="939"/>
      <c r="J15" s="939"/>
      <c r="K15" s="939"/>
      <c r="L15" s="939"/>
      <c r="M15" s="184"/>
      <c r="N15" s="940"/>
      <c r="O15" s="940"/>
    </row>
    <row r="16" spans="1:15" ht="23.25" customHeight="1">
      <c r="A16" s="237"/>
      <c r="B16" s="857" t="s">
        <v>780</v>
      </c>
      <c r="C16" s="858" t="s">
        <v>1</v>
      </c>
      <c r="D16" s="858"/>
      <c r="E16" s="858"/>
      <c r="F16" s="859" t="s">
        <v>949</v>
      </c>
      <c r="G16" s="859" t="s">
        <v>3</v>
      </c>
      <c r="H16" s="237">
        <v>2013</v>
      </c>
      <c r="I16" s="860"/>
      <c r="J16" s="860"/>
      <c r="K16" s="860"/>
      <c r="L16" s="859"/>
      <c r="M16" s="184"/>
      <c r="N16" s="940"/>
      <c r="O16" s="940"/>
    </row>
    <row r="17" spans="1:15" ht="16.5" customHeight="1">
      <c r="A17" s="185">
        <v>1304</v>
      </c>
      <c r="B17" s="17" t="s">
        <v>5</v>
      </c>
      <c r="C17" s="861" t="s">
        <v>950</v>
      </c>
      <c r="D17" s="861"/>
      <c r="E17" s="861"/>
      <c r="F17" s="862" t="s">
        <v>951</v>
      </c>
      <c r="G17" s="16" t="s">
        <v>784</v>
      </c>
      <c r="H17" s="16" t="s">
        <v>785</v>
      </c>
      <c r="I17" s="974" t="s">
        <v>1026</v>
      </c>
      <c r="J17" s="767"/>
      <c r="K17" s="767"/>
      <c r="L17" s="767"/>
      <c r="M17" s="184"/>
      <c r="N17" s="940"/>
      <c r="O17" s="940"/>
    </row>
    <row r="18" spans="1:15" ht="16.5" customHeight="1">
      <c r="A18" s="185">
        <v>65</v>
      </c>
      <c r="B18" s="288" t="s">
        <v>1027</v>
      </c>
      <c r="C18" s="864" t="s">
        <v>978</v>
      </c>
      <c r="D18" s="864"/>
      <c r="E18" s="864"/>
      <c r="F18" s="289" t="s">
        <v>239</v>
      </c>
      <c r="G18" s="288" t="s">
        <v>1028</v>
      </c>
      <c r="H18" s="708" t="s">
        <v>241</v>
      </c>
      <c r="I18" s="708"/>
      <c r="J18" s="767"/>
      <c r="K18" s="767"/>
      <c r="L18" s="767"/>
      <c r="M18" s="184"/>
      <c r="N18" s="940"/>
      <c r="O18" s="940"/>
    </row>
    <row r="19" spans="1:15" ht="27.75">
      <c r="A19" s="195" t="s">
        <v>99</v>
      </c>
      <c r="B19" s="195" t="s">
        <v>155</v>
      </c>
      <c r="C19" s="196"/>
      <c r="D19" s="197" t="s">
        <v>17</v>
      </c>
      <c r="E19" s="536" t="s">
        <v>20</v>
      </c>
      <c r="F19" s="198" t="s">
        <v>21</v>
      </c>
      <c r="G19" s="199" t="s">
        <v>22</v>
      </c>
      <c r="H19" s="1029" t="s">
        <v>1037</v>
      </c>
      <c r="I19" s="199" t="s">
        <v>24</v>
      </c>
      <c r="J19" s="200" t="s">
        <v>25</v>
      </c>
      <c r="K19" s="198" t="s">
        <v>26</v>
      </c>
      <c r="L19" s="200" t="s">
        <v>156</v>
      </c>
      <c r="M19" s="385" t="s">
        <v>334</v>
      </c>
      <c r="N19" s="386" t="s">
        <v>29</v>
      </c>
      <c r="O19" s="386" t="s">
        <v>29</v>
      </c>
    </row>
    <row r="20" spans="1:15" ht="33.75">
      <c r="A20" s="929">
        <f>VLOOKUP('Letras-Inglês'!B20,'Cód MSRH'!$A$2:$B$2410,2,0)</f>
        <v>1154</v>
      </c>
      <c r="B20" s="304" t="s">
        <v>979</v>
      </c>
      <c r="C20" s="347" t="s">
        <v>244</v>
      </c>
      <c r="D20" s="306">
        <v>3</v>
      </c>
      <c r="E20" s="420">
        <v>102</v>
      </c>
      <c r="F20" s="1030" t="s">
        <v>975</v>
      </c>
      <c r="G20" s="1031"/>
      <c r="H20" s="47" t="s">
        <v>34</v>
      </c>
      <c r="I20" s="313"/>
      <c r="J20" s="314"/>
      <c r="K20" s="313"/>
      <c r="L20" s="313"/>
      <c r="M20" s="210" t="s">
        <v>957</v>
      </c>
      <c r="N20" s="253"/>
      <c r="O20" s="1020"/>
    </row>
    <row r="21" spans="1:15" ht="43.5" customHeight="1">
      <c r="A21" s="929">
        <f>VLOOKUP('Letras-Inglês'!B21,'Cód MSRH'!$A$2:$B$2410,2,0)</f>
        <v>1169</v>
      </c>
      <c r="B21" s="304" t="s">
        <v>1038</v>
      </c>
      <c r="C21" s="347" t="s">
        <v>244</v>
      </c>
      <c r="D21" s="306">
        <v>4</v>
      </c>
      <c r="E21" s="420">
        <v>136</v>
      </c>
      <c r="F21" s="47" t="s">
        <v>1039</v>
      </c>
      <c r="G21" s="49" t="s">
        <v>1040</v>
      </c>
      <c r="H21" s="47" t="s">
        <v>34</v>
      </c>
      <c r="I21" s="208"/>
      <c r="J21" s="217"/>
      <c r="K21" s="208"/>
      <c r="L21" s="208"/>
      <c r="M21" s="226" t="s">
        <v>258</v>
      </c>
      <c r="N21" s="253"/>
      <c r="O21" s="1020"/>
    </row>
    <row r="22" spans="1:15" ht="26.25" customHeight="1">
      <c r="A22" s="929">
        <f>VLOOKUP('Letras-Inglês'!B22,'Cód MSRH'!$A$2:$B$2410,2,0)</f>
        <v>519</v>
      </c>
      <c r="B22" s="304" t="s">
        <v>983</v>
      </c>
      <c r="C22" s="347" t="s">
        <v>244</v>
      </c>
      <c r="D22" s="306">
        <v>3</v>
      </c>
      <c r="E22" s="420">
        <v>102</v>
      </c>
      <c r="F22" s="597" t="s">
        <v>89</v>
      </c>
      <c r="G22" s="245"/>
      <c r="H22" s="1019"/>
      <c r="I22" s="574"/>
      <c r="J22" s="875"/>
      <c r="K22" s="46"/>
      <c r="L22" s="1032"/>
      <c r="M22" s="210" t="s">
        <v>968</v>
      </c>
      <c r="N22" s="253"/>
      <c r="O22" s="1020"/>
    </row>
    <row r="23" spans="1:15" ht="33.75" customHeight="1">
      <c r="A23" s="929">
        <f>VLOOKUP('Letras-Inglês'!B23,'Cód MSRH'!$A$2:$B$2410,2,0)</f>
        <v>527</v>
      </c>
      <c r="B23" s="304" t="s">
        <v>985</v>
      </c>
      <c r="C23" s="347" t="s">
        <v>244</v>
      </c>
      <c r="D23" s="306">
        <v>3</v>
      </c>
      <c r="E23" s="420">
        <v>102</v>
      </c>
      <c r="F23" s="47" t="s">
        <v>1020</v>
      </c>
      <c r="G23" s="49"/>
      <c r="H23" s="47" t="s">
        <v>34</v>
      </c>
      <c r="I23" s="313"/>
      <c r="J23" s="314"/>
      <c r="K23" s="314"/>
      <c r="L23" s="313"/>
      <c r="M23" s="226" t="s">
        <v>964</v>
      </c>
      <c r="N23" s="253"/>
      <c r="O23" s="1020"/>
    </row>
    <row r="24" spans="1:15" ht="31.5" customHeight="1">
      <c r="A24" s="929">
        <f>VLOOKUP('Letras-Inglês'!B24,'Cód MSRH'!$A$2:$B$2410,2,0)</f>
        <v>2835</v>
      </c>
      <c r="B24" s="304" t="s">
        <v>988</v>
      </c>
      <c r="C24" s="347" t="s">
        <v>1041</v>
      </c>
      <c r="D24" s="306">
        <v>2</v>
      </c>
      <c r="E24" s="420">
        <v>68</v>
      </c>
      <c r="F24" s="513" t="s">
        <v>89</v>
      </c>
      <c r="G24" s="1033"/>
      <c r="H24" s="1034"/>
      <c r="I24" s="574"/>
      <c r="J24" s="875"/>
      <c r="K24" s="46"/>
      <c r="L24" s="208"/>
      <c r="M24" s="226" t="s">
        <v>64</v>
      </c>
      <c r="N24" s="253"/>
      <c r="O24" s="1020"/>
    </row>
    <row r="25" spans="1:15" ht="47.25" customHeight="1">
      <c r="A25" s="929">
        <f>VLOOKUP('Letras-Inglês'!B25,'Cód MSRH'!$A$2:$B$2410,2,0)</f>
        <v>421</v>
      </c>
      <c r="B25" s="231" t="s">
        <v>990</v>
      </c>
      <c r="C25" s="347" t="s">
        <v>244</v>
      </c>
      <c r="D25" s="306">
        <v>2</v>
      </c>
      <c r="E25" s="420">
        <v>68</v>
      </c>
      <c r="F25" s="331" t="s">
        <v>956</v>
      </c>
      <c r="G25" s="545"/>
      <c r="H25" s="47" t="s">
        <v>34</v>
      </c>
      <c r="I25" s="208"/>
      <c r="J25" s="217"/>
      <c r="K25" s="208"/>
      <c r="L25" s="208"/>
      <c r="M25" s="226" t="s">
        <v>957</v>
      </c>
      <c r="N25" s="253"/>
      <c r="O25" s="1020"/>
    </row>
    <row r="26" spans="1:15" ht="48" customHeight="1">
      <c r="A26" s="929">
        <f>VLOOKUP('Letras-Inglês'!B26,'Cód MSRH'!$A$2:$B$2410,2,0)</f>
        <v>654</v>
      </c>
      <c r="B26" s="231" t="s">
        <v>1042</v>
      </c>
      <c r="C26" s="347" t="s">
        <v>244</v>
      </c>
      <c r="D26" s="306">
        <v>2</v>
      </c>
      <c r="E26" s="420">
        <v>68</v>
      </c>
      <c r="F26" s="47" t="s">
        <v>1030</v>
      </c>
      <c r="G26" s="159" t="s">
        <v>1043</v>
      </c>
      <c r="H26" s="47" t="s">
        <v>34</v>
      </c>
      <c r="I26" s="208"/>
      <c r="J26" s="217"/>
      <c r="K26" s="208"/>
      <c r="L26" s="313"/>
      <c r="M26" s="307" t="s">
        <v>258</v>
      </c>
      <c r="N26" s="253"/>
      <c r="O26" s="1020"/>
    </row>
    <row r="27" spans="1:15" ht="25.5">
      <c r="A27" s="929">
        <f>VLOOKUP('Letras-Inglês'!B27,'Cód MSRH'!$A$2:$B$2410,2,0)</f>
        <v>1167</v>
      </c>
      <c r="B27" s="304" t="s">
        <v>993</v>
      </c>
      <c r="C27" s="347" t="s">
        <v>244</v>
      </c>
      <c r="D27" s="306">
        <v>2</v>
      </c>
      <c r="E27" s="420">
        <v>68</v>
      </c>
      <c r="F27" s="47" t="s">
        <v>1044</v>
      </c>
      <c r="G27" s="49"/>
      <c r="H27" s="47" t="s">
        <v>34</v>
      </c>
      <c r="I27" s="208"/>
      <c r="J27" s="217"/>
      <c r="K27" s="217"/>
      <c r="L27" s="208"/>
      <c r="M27" s="226" t="s">
        <v>964</v>
      </c>
      <c r="N27" s="253"/>
      <c r="O27" s="1020"/>
    </row>
    <row r="28" spans="1:15" ht="27" customHeight="1">
      <c r="A28" s="929">
        <f>VLOOKUP('Letras-Inglês'!B28,'Cód MSRH'!$A$2:$B$2410,2,0)</f>
        <v>25</v>
      </c>
      <c r="B28" s="304" t="s">
        <v>93</v>
      </c>
      <c r="C28" s="347" t="s">
        <v>244</v>
      </c>
      <c r="D28" s="306">
        <v>3</v>
      </c>
      <c r="E28" s="420">
        <v>102</v>
      </c>
      <c r="F28" s="513" t="s">
        <v>89</v>
      </c>
      <c r="G28" s="1033"/>
      <c r="H28" s="1034"/>
      <c r="I28" s="208"/>
      <c r="J28" s="217"/>
      <c r="K28" s="217"/>
      <c r="L28" s="208"/>
      <c r="M28" s="307" t="s">
        <v>64</v>
      </c>
      <c r="N28" s="253"/>
      <c r="O28" s="1020"/>
    </row>
    <row r="29" spans="1:15" ht="15" customHeight="1">
      <c r="A29" s="1026" t="s">
        <v>696</v>
      </c>
      <c r="B29" s="1026"/>
      <c r="C29" s="335"/>
      <c r="D29" s="1035">
        <v>24</v>
      </c>
      <c r="E29" s="1035">
        <v>816</v>
      </c>
      <c r="F29" s="230" t="s">
        <v>1045</v>
      </c>
      <c r="G29" s="247"/>
      <c r="H29" s="331"/>
      <c r="I29" s="304"/>
      <c r="J29" s="304"/>
      <c r="K29" s="249"/>
      <c r="L29" s="304"/>
      <c r="M29" s="184"/>
      <c r="N29" s="940"/>
      <c r="O29" s="940"/>
    </row>
    <row r="30" spans="1:15" ht="12.75">
      <c r="A30" s="939"/>
      <c r="B30" s="939"/>
      <c r="C30" s="939"/>
      <c r="D30" s="939"/>
      <c r="E30" s="939"/>
      <c r="F30" s="939"/>
      <c r="G30" s="939"/>
      <c r="H30" s="939"/>
      <c r="I30" s="939"/>
      <c r="J30" s="939"/>
      <c r="K30" s="939"/>
      <c r="L30" s="939"/>
      <c r="M30" s="184"/>
      <c r="N30" s="940"/>
      <c r="O30" s="940"/>
    </row>
    <row r="31" spans="1:15" ht="16.5" customHeight="1">
      <c r="A31" s="237"/>
      <c r="B31" s="857" t="s">
        <v>780</v>
      </c>
      <c r="C31" s="858" t="s">
        <v>1</v>
      </c>
      <c r="D31" s="858"/>
      <c r="E31" s="858"/>
      <c r="F31" s="859" t="s">
        <v>949</v>
      </c>
      <c r="G31" s="859" t="s">
        <v>3</v>
      </c>
      <c r="H31" s="237">
        <v>2013</v>
      </c>
      <c r="I31" s="860"/>
      <c r="J31" s="860"/>
      <c r="K31" s="860"/>
      <c r="L31" s="859"/>
      <c r="M31" s="184"/>
      <c r="N31" s="940"/>
      <c r="O31" s="940"/>
    </row>
    <row r="32" spans="1:15" ht="16.5" customHeight="1">
      <c r="A32" s="185">
        <v>1304</v>
      </c>
      <c r="B32" s="17" t="s">
        <v>5</v>
      </c>
      <c r="C32" s="861" t="s">
        <v>950</v>
      </c>
      <c r="D32" s="861"/>
      <c r="E32" s="861"/>
      <c r="F32" s="862" t="s">
        <v>951</v>
      </c>
      <c r="G32" s="16" t="s">
        <v>784</v>
      </c>
      <c r="H32" s="16" t="s">
        <v>785</v>
      </c>
      <c r="I32" s="974" t="s">
        <v>1026</v>
      </c>
      <c r="J32" s="767"/>
      <c r="K32" s="767"/>
      <c r="L32" s="767"/>
      <c r="M32" s="184"/>
      <c r="N32" s="940"/>
      <c r="O32" s="940"/>
    </row>
    <row r="33" spans="1:15" ht="16.5" customHeight="1">
      <c r="A33" s="185">
        <v>65</v>
      </c>
      <c r="B33" s="288" t="s">
        <v>1027</v>
      </c>
      <c r="C33" s="864" t="s">
        <v>994</v>
      </c>
      <c r="D33" s="864"/>
      <c r="E33" s="864"/>
      <c r="F33" s="289" t="s">
        <v>239</v>
      </c>
      <c r="G33" s="288" t="s">
        <v>1028</v>
      </c>
      <c r="H33" s="708" t="s">
        <v>241</v>
      </c>
      <c r="I33" s="708"/>
      <c r="J33" s="767"/>
      <c r="K33" s="767"/>
      <c r="L33" s="767"/>
      <c r="M33" s="184"/>
      <c r="N33" s="940"/>
      <c r="O33" s="940"/>
    </row>
    <row r="34" spans="1:15" ht="25.5">
      <c r="A34" s="195" t="s">
        <v>99</v>
      </c>
      <c r="B34" s="195" t="s">
        <v>155</v>
      </c>
      <c r="C34" s="196"/>
      <c r="D34" s="197" t="s">
        <v>17</v>
      </c>
      <c r="E34" s="536" t="s">
        <v>20</v>
      </c>
      <c r="F34" s="198" t="s">
        <v>21</v>
      </c>
      <c r="G34" s="199" t="s">
        <v>22</v>
      </c>
      <c r="H34" s="884" t="s">
        <v>23</v>
      </c>
      <c r="I34" s="199" t="s">
        <v>24</v>
      </c>
      <c r="J34" s="200" t="s">
        <v>25</v>
      </c>
      <c r="K34" s="200" t="s">
        <v>26</v>
      </c>
      <c r="L34" s="200" t="s">
        <v>27</v>
      </c>
      <c r="M34" s="385" t="s">
        <v>334</v>
      </c>
      <c r="N34" s="386" t="s">
        <v>29</v>
      </c>
      <c r="O34" s="386" t="s">
        <v>29</v>
      </c>
    </row>
    <row r="35" spans="1:15" ht="31.5" customHeight="1">
      <c r="A35" s="929">
        <f>VLOOKUP('Letras-Inglês'!B35,'Cód MSRH'!$A$2:$B$2410,2,0)</f>
        <v>1155</v>
      </c>
      <c r="B35" s="304" t="s">
        <v>995</v>
      </c>
      <c r="C35" s="347" t="s">
        <v>244</v>
      </c>
      <c r="D35" s="54">
        <v>3</v>
      </c>
      <c r="E35" s="420">
        <v>102</v>
      </c>
      <c r="F35" s="47" t="s">
        <v>970</v>
      </c>
      <c r="G35" s="49" t="s">
        <v>971</v>
      </c>
      <c r="H35" s="47" t="s">
        <v>34</v>
      </c>
      <c r="I35" s="574"/>
      <c r="J35" s="875"/>
      <c r="K35" s="46"/>
      <c r="L35" s="304"/>
      <c r="M35" s="210" t="s">
        <v>957</v>
      </c>
      <c r="N35" s="253"/>
      <c r="O35" s="1020"/>
    </row>
    <row r="36" spans="1:15" ht="52.5" customHeight="1">
      <c r="A36" s="929">
        <f>VLOOKUP('Letras-Inglês'!B36,'Cód MSRH'!$A$2:$B$2410,2,0)</f>
        <v>1170</v>
      </c>
      <c r="B36" s="304" t="s">
        <v>1046</v>
      </c>
      <c r="C36" s="347" t="s">
        <v>244</v>
      </c>
      <c r="D36" s="54">
        <v>3</v>
      </c>
      <c r="E36" s="420">
        <v>102</v>
      </c>
      <c r="F36" s="47" t="s">
        <v>1039</v>
      </c>
      <c r="G36" s="49" t="s">
        <v>1047</v>
      </c>
      <c r="H36" s="47" t="s">
        <v>34</v>
      </c>
      <c r="I36" s="1036"/>
      <c r="J36" s="343"/>
      <c r="K36" s="1037"/>
      <c r="L36" s="967"/>
      <c r="M36" s="226" t="s">
        <v>258</v>
      </c>
      <c r="N36" s="253"/>
      <c r="O36" s="1020"/>
    </row>
    <row r="37" spans="1:15" ht="32.25">
      <c r="A37" s="929">
        <f>VLOOKUP('Letras-Inglês'!B37,'Cód MSRH'!$A$2:$B$2410,2,0)</f>
        <v>521</v>
      </c>
      <c r="B37" s="304" t="s">
        <v>997</v>
      </c>
      <c r="C37" s="347" t="s">
        <v>244</v>
      </c>
      <c r="D37" s="54">
        <v>3</v>
      </c>
      <c r="E37" s="420">
        <v>102</v>
      </c>
      <c r="F37" s="47" t="s">
        <v>1013</v>
      </c>
      <c r="G37" s="49" t="s">
        <v>963</v>
      </c>
      <c r="H37" s="47" t="s">
        <v>34</v>
      </c>
      <c r="I37" s="329"/>
      <c r="J37" s="49"/>
      <c r="K37" s="329"/>
      <c r="L37" s="329"/>
      <c r="M37" s="226" t="s">
        <v>964</v>
      </c>
      <c r="N37" s="253"/>
      <c r="O37" s="1020"/>
    </row>
    <row r="38" spans="1:15" ht="25.5">
      <c r="A38" s="929">
        <f>VLOOKUP('Letras-Inglês'!B38,'Cód MSRH'!$A$2:$B$2410,2,0)</f>
        <v>606</v>
      </c>
      <c r="B38" s="304" t="s">
        <v>1048</v>
      </c>
      <c r="C38" s="733" t="s">
        <v>1041</v>
      </c>
      <c r="D38" s="54">
        <v>2</v>
      </c>
      <c r="E38" s="420">
        <v>68</v>
      </c>
      <c r="F38" s="47" t="s">
        <v>1049</v>
      </c>
      <c r="G38" s="49" t="s">
        <v>257</v>
      </c>
      <c r="H38" s="47" t="s">
        <v>34</v>
      </c>
      <c r="I38" s="329"/>
      <c r="J38" s="49"/>
      <c r="K38" s="280"/>
      <c r="L38" s="329"/>
      <c r="M38" s="226" t="s">
        <v>258</v>
      </c>
      <c r="N38" s="253"/>
      <c r="O38" s="1020"/>
    </row>
    <row r="39" spans="1:15" ht="30.75" customHeight="1">
      <c r="A39" s="929">
        <f>VLOOKUP('Letras-Inglês'!B39,'Cód MSRH'!$A$2:$B$2410,2,0)</f>
        <v>624</v>
      </c>
      <c r="B39" s="304" t="s">
        <v>1050</v>
      </c>
      <c r="C39" s="733" t="s">
        <v>1041</v>
      </c>
      <c r="D39" s="54">
        <v>2</v>
      </c>
      <c r="E39" s="420">
        <v>68</v>
      </c>
      <c r="F39" s="47" t="s">
        <v>1051</v>
      </c>
      <c r="G39" s="49" t="s">
        <v>257</v>
      </c>
      <c r="H39" s="47" t="s">
        <v>34</v>
      </c>
      <c r="I39" s="329"/>
      <c r="J39" s="49"/>
      <c r="K39" s="280"/>
      <c r="L39" s="329"/>
      <c r="M39" s="226" t="s">
        <v>258</v>
      </c>
      <c r="N39" s="253"/>
      <c r="O39" s="1020"/>
    </row>
    <row r="40" spans="1:15" ht="33.75">
      <c r="A40" s="929">
        <f>VLOOKUP('Letras-Inglês'!B40,'Cód MSRH'!$A$2:$B$2410,2,0)</f>
        <v>1168</v>
      </c>
      <c r="B40" s="304" t="s">
        <v>1000</v>
      </c>
      <c r="C40" s="347" t="s">
        <v>244</v>
      </c>
      <c r="D40" s="54">
        <v>3</v>
      </c>
      <c r="E40" s="420">
        <v>102</v>
      </c>
      <c r="F40" s="47" t="s">
        <v>1020</v>
      </c>
      <c r="G40" s="49"/>
      <c r="H40" s="47" t="s">
        <v>34</v>
      </c>
      <c r="I40" s="304"/>
      <c r="J40" s="249"/>
      <c r="K40" s="304"/>
      <c r="L40" s="304"/>
      <c r="M40" s="210" t="s">
        <v>957</v>
      </c>
      <c r="N40" s="253"/>
      <c r="O40" s="1020"/>
    </row>
    <row r="41" spans="1:15" ht="33.75">
      <c r="A41" s="929">
        <f>VLOOKUP('Letras-Inglês'!B41,'Cód MSRH'!$A$2:$B$2410,2,0)</f>
        <v>1160</v>
      </c>
      <c r="B41" s="304" t="s">
        <v>1002</v>
      </c>
      <c r="C41" s="347" t="s">
        <v>244</v>
      </c>
      <c r="D41" s="54">
        <v>3</v>
      </c>
      <c r="E41" s="420">
        <v>102</v>
      </c>
      <c r="F41" s="47" t="s">
        <v>1052</v>
      </c>
      <c r="G41" s="159"/>
      <c r="H41" s="47" t="s">
        <v>34</v>
      </c>
      <c r="I41" s="329"/>
      <c r="J41" s="49"/>
      <c r="K41" s="329"/>
      <c r="L41" s="329"/>
      <c r="M41" s="226" t="s">
        <v>968</v>
      </c>
      <c r="N41" s="253"/>
      <c r="O41" s="1020"/>
    </row>
    <row r="42" spans="1:15" ht="42.75">
      <c r="A42" s="929">
        <f>VLOOKUP('Letras-Inglês'!B42,'Cód MSRH'!$A$2:$B$2410,2,0)</f>
        <v>1164</v>
      </c>
      <c r="B42" s="231" t="s">
        <v>1004</v>
      </c>
      <c r="C42" s="347" t="s">
        <v>244</v>
      </c>
      <c r="D42" s="54">
        <v>2</v>
      </c>
      <c r="E42" s="420">
        <v>68</v>
      </c>
      <c r="F42" s="47" t="s">
        <v>1053</v>
      </c>
      <c r="G42" s="249"/>
      <c r="H42" s="1038" t="s">
        <v>1054</v>
      </c>
      <c r="I42" s="47"/>
      <c r="J42" s="249"/>
      <c r="K42" s="49"/>
      <c r="L42" s="329"/>
      <c r="M42" s="226" t="s">
        <v>957</v>
      </c>
      <c r="N42" s="253"/>
      <c r="O42" s="1020"/>
    </row>
    <row r="43" spans="1:15" ht="42.75">
      <c r="A43" s="929">
        <f>VLOOKUP('Letras-Inglês'!B43,'Cód MSRH'!$A$2:$B$2410,2,0)</f>
        <v>1166</v>
      </c>
      <c r="B43" s="231" t="s">
        <v>1055</v>
      </c>
      <c r="C43" s="347" t="s">
        <v>244</v>
      </c>
      <c r="D43" s="54">
        <v>2</v>
      </c>
      <c r="E43" s="420">
        <v>68</v>
      </c>
      <c r="F43" s="47" t="s">
        <v>1030</v>
      </c>
      <c r="G43" s="159" t="s">
        <v>1043</v>
      </c>
      <c r="H43" s="47" t="s">
        <v>34</v>
      </c>
      <c r="I43" s="329"/>
      <c r="J43" s="49"/>
      <c r="K43" s="329"/>
      <c r="L43" s="329"/>
      <c r="M43" s="226" t="s">
        <v>258</v>
      </c>
      <c r="N43" s="253"/>
      <c r="O43" s="1020"/>
    </row>
    <row r="44" spans="1:15" ht="42.75">
      <c r="A44" s="929">
        <f>VLOOKUP('Letras-Inglês'!B44,'Cód MSRH'!$A$2:$B$2410,2,0)</f>
        <v>3052</v>
      </c>
      <c r="B44" s="231" t="s">
        <v>1006</v>
      </c>
      <c r="C44" s="347" t="s">
        <v>244</v>
      </c>
      <c r="D44" s="54">
        <v>2</v>
      </c>
      <c r="E44" s="420">
        <v>68</v>
      </c>
      <c r="F44" s="331" t="s">
        <v>956</v>
      </c>
      <c r="G44" s="545"/>
      <c r="H44" s="47" t="s">
        <v>34</v>
      </c>
      <c r="I44" s="47"/>
      <c r="J44" s="49"/>
      <c r="K44" s="47"/>
      <c r="L44" s="329"/>
      <c r="M44" s="226" t="s">
        <v>957</v>
      </c>
      <c r="N44" s="253"/>
      <c r="O44" s="1020"/>
    </row>
    <row r="45" spans="1:15" ht="42.75">
      <c r="A45" s="929">
        <f>VLOOKUP('Letras-Inglês'!B45,'Cód MSRH'!$A$2:$B$2410,2,0)</f>
        <v>3054</v>
      </c>
      <c r="B45" s="231" t="s">
        <v>1056</v>
      </c>
      <c r="C45" s="347" t="s">
        <v>244</v>
      </c>
      <c r="D45" s="54">
        <v>2</v>
      </c>
      <c r="E45" s="420">
        <v>68</v>
      </c>
      <c r="F45" s="47" t="s">
        <v>1030</v>
      </c>
      <c r="G45" s="159" t="s">
        <v>1043</v>
      </c>
      <c r="H45" s="47" t="s">
        <v>34</v>
      </c>
      <c r="I45" s="329"/>
      <c r="J45" s="49"/>
      <c r="K45" s="329"/>
      <c r="L45" s="329"/>
      <c r="M45" s="226" t="s">
        <v>258</v>
      </c>
      <c r="N45" s="253"/>
      <c r="O45" s="1020"/>
    </row>
    <row r="46" spans="1:15" ht="15" customHeight="1">
      <c r="A46" s="1026" t="s">
        <v>696</v>
      </c>
      <c r="B46" s="1026"/>
      <c r="C46" s="278" t="s">
        <v>244</v>
      </c>
      <c r="D46" s="1035">
        <v>27</v>
      </c>
      <c r="E46" s="1035">
        <v>918</v>
      </c>
      <c r="F46" s="230" t="s">
        <v>1057</v>
      </c>
      <c r="G46" s="249"/>
      <c r="H46" s="249"/>
      <c r="I46" s="304"/>
      <c r="J46" s="249"/>
      <c r="K46" s="304"/>
      <c r="L46" s="304"/>
      <c r="M46" s="939"/>
      <c r="N46" s="940"/>
      <c r="O46" s="940"/>
    </row>
    <row r="47" spans="1:15" ht="12.75">
      <c r="A47" s="939"/>
      <c r="B47" s="939"/>
      <c r="C47" s="939"/>
      <c r="D47" s="939"/>
      <c r="E47" s="939"/>
      <c r="F47" s="939"/>
      <c r="G47" s="939"/>
      <c r="H47" s="939"/>
      <c r="I47" s="939"/>
      <c r="J47" s="939"/>
      <c r="K47" s="939"/>
      <c r="L47" s="939"/>
      <c r="M47" s="939"/>
      <c r="N47" s="940"/>
      <c r="O47" s="940"/>
    </row>
    <row r="48" spans="1:15" ht="16.5" customHeight="1">
      <c r="A48" s="237"/>
      <c r="B48" s="857" t="s">
        <v>780</v>
      </c>
      <c r="C48" s="858" t="s">
        <v>1</v>
      </c>
      <c r="D48" s="858"/>
      <c r="E48" s="858"/>
      <c r="F48" s="859" t="s">
        <v>949</v>
      </c>
      <c r="G48" s="859" t="s">
        <v>3</v>
      </c>
      <c r="H48" s="237">
        <v>2013</v>
      </c>
      <c r="I48" s="860"/>
      <c r="J48" s="860"/>
      <c r="K48" s="860"/>
      <c r="L48" s="859"/>
      <c r="M48" s="939"/>
      <c r="N48" s="940"/>
      <c r="O48" s="940"/>
    </row>
    <row r="49" spans="1:15" ht="16.5" customHeight="1">
      <c r="A49" s="185">
        <v>1304</v>
      </c>
      <c r="B49" s="17" t="s">
        <v>5</v>
      </c>
      <c r="C49" s="861" t="s">
        <v>950</v>
      </c>
      <c r="D49" s="861"/>
      <c r="E49" s="861"/>
      <c r="F49" s="862" t="s">
        <v>951</v>
      </c>
      <c r="G49" s="16" t="s">
        <v>784</v>
      </c>
      <c r="H49" s="16" t="s">
        <v>785</v>
      </c>
      <c r="I49" s="974" t="s">
        <v>1026</v>
      </c>
      <c r="J49" s="767"/>
      <c r="K49" s="767"/>
      <c r="L49" s="767"/>
      <c r="M49" s="939"/>
      <c r="N49" s="940"/>
      <c r="O49" s="940"/>
    </row>
    <row r="50" spans="1:15" ht="16.5" customHeight="1">
      <c r="A50" s="185">
        <v>65</v>
      </c>
      <c r="B50" s="288" t="s">
        <v>1027</v>
      </c>
      <c r="C50" s="864" t="s">
        <v>1009</v>
      </c>
      <c r="D50" s="864"/>
      <c r="E50" s="864"/>
      <c r="F50" s="289" t="s">
        <v>239</v>
      </c>
      <c r="G50" s="288" t="s">
        <v>1028</v>
      </c>
      <c r="H50" s="708" t="s">
        <v>241</v>
      </c>
      <c r="I50" s="708"/>
      <c r="J50" s="767"/>
      <c r="K50" s="767"/>
      <c r="L50" s="767"/>
      <c r="M50" s="939"/>
      <c r="N50" s="940"/>
      <c r="O50" s="940"/>
    </row>
    <row r="51" spans="1:15" ht="27.75">
      <c r="A51" s="195" t="s">
        <v>99</v>
      </c>
      <c r="B51" s="195" t="s">
        <v>155</v>
      </c>
      <c r="C51" s="196"/>
      <c r="D51" s="197" t="s">
        <v>17</v>
      </c>
      <c r="E51" s="185" t="s">
        <v>20</v>
      </c>
      <c r="F51" s="198" t="s">
        <v>21</v>
      </c>
      <c r="G51" s="199" t="s">
        <v>22</v>
      </c>
      <c r="H51" s="884" t="s">
        <v>23</v>
      </c>
      <c r="I51" s="199" t="s">
        <v>24</v>
      </c>
      <c r="J51" s="200" t="s">
        <v>25</v>
      </c>
      <c r="K51" s="200" t="s">
        <v>26</v>
      </c>
      <c r="L51" s="200" t="s">
        <v>156</v>
      </c>
      <c r="M51" s="385" t="s">
        <v>334</v>
      </c>
      <c r="N51" s="386" t="s">
        <v>29</v>
      </c>
      <c r="O51" s="386" t="s">
        <v>29</v>
      </c>
    </row>
    <row r="52" spans="1:15" ht="30.75" customHeight="1">
      <c r="A52" s="929">
        <f>VLOOKUP('Letras-Inglês'!B52,'Cód MSRH'!$A$2:$B$2410,2,0)</f>
        <v>1156</v>
      </c>
      <c r="B52" s="304" t="s">
        <v>1010</v>
      </c>
      <c r="C52" s="347" t="s">
        <v>244</v>
      </c>
      <c r="D52" s="306">
        <v>3</v>
      </c>
      <c r="E52" s="420">
        <v>102</v>
      </c>
      <c r="F52" s="1030" t="s">
        <v>1052</v>
      </c>
      <c r="G52" s="1039"/>
      <c r="H52" s="47" t="s">
        <v>34</v>
      </c>
      <c r="I52" s="304"/>
      <c r="J52" s="249"/>
      <c r="K52" s="304"/>
      <c r="L52" s="1037"/>
      <c r="M52" s="1040" t="s">
        <v>957</v>
      </c>
      <c r="N52" s="253"/>
      <c r="O52" s="1020"/>
    </row>
    <row r="53" spans="1:15" ht="40.5" customHeight="1">
      <c r="A53" s="929">
        <f>VLOOKUP('Letras-Inglês'!B53,'Cód MSRH'!$A$2:$B$2410,2,0)</f>
        <v>1171</v>
      </c>
      <c r="B53" s="304" t="s">
        <v>1058</v>
      </c>
      <c r="C53" s="347" t="s">
        <v>244</v>
      </c>
      <c r="D53" s="306">
        <v>3</v>
      </c>
      <c r="E53" s="420">
        <v>102</v>
      </c>
      <c r="F53" s="47" t="s">
        <v>1039</v>
      </c>
      <c r="G53" s="49" t="s">
        <v>1059</v>
      </c>
      <c r="H53" s="47" t="s">
        <v>34</v>
      </c>
      <c r="I53" s="261"/>
      <c r="J53" s="343"/>
      <c r="K53" s="1037"/>
      <c r="L53" s="348"/>
      <c r="M53" s="990" t="s">
        <v>258</v>
      </c>
      <c r="N53" s="253"/>
      <c r="O53" s="1020"/>
    </row>
    <row r="54" spans="1:15" ht="25.5">
      <c r="A54" s="929">
        <f>VLOOKUP('Letras-Inglês'!B54,'Cód MSRH'!$A$2:$B$2410,2,0)</f>
        <v>1161</v>
      </c>
      <c r="B54" s="304" t="s">
        <v>1012</v>
      </c>
      <c r="C54" s="347" t="s">
        <v>244</v>
      </c>
      <c r="D54" s="306">
        <v>3</v>
      </c>
      <c r="E54" s="420">
        <v>102</v>
      </c>
      <c r="F54" s="47" t="s">
        <v>977</v>
      </c>
      <c r="G54" s="49"/>
      <c r="H54" s="47" t="s">
        <v>34</v>
      </c>
      <c r="I54" s="304"/>
      <c r="J54" s="249"/>
      <c r="K54" s="249"/>
      <c r="L54" s="304"/>
      <c r="M54" s="990" t="s">
        <v>964</v>
      </c>
      <c r="N54" s="253"/>
      <c r="O54" s="1020"/>
    </row>
    <row r="55" spans="1:15" ht="25.5">
      <c r="A55" s="929">
        <f>VLOOKUP('Letras-Inglês'!B55,'Cód MSRH'!$A$2:$B$2410,2,0)</f>
        <v>939</v>
      </c>
      <c r="B55" s="304" t="s">
        <v>1060</v>
      </c>
      <c r="C55" s="347" t="s">
        <v>1041</v>
      </c>
      <c r="D55" s="306">
        <v>2</v>
      </c>
      <c r="E55" s="420">
        <v>68</v>
      </c>
      <c r="F55" s="47" t="s">
        <v>1051</v>
      </c>
      <c r="G55" s="49" t="s">
        <v>257</v>
      </c>
      <c r="H55" s="47" t="s">
        <v>34</v>
      </c>
      <c r="I55" s="329"/>
      <c r="J55" s="49"/>
      <c r="K55" s="280"/>
      <c r="L55" s="329"/>
      <c r="M55" s="990" t="s">
        <v>258</v>
      </c>
      <c r="N55" s="253"/>
      <c r="O55" s="1020"/>
    </row>
    <row r="56" spans="1:15" ht="25.5">
      <c r="A56" s="929">
        <f>VLOOKUP('Letras-Inglês'!B56,'Cód MSRH'!$A$2:$B$2410,2,0)</f>
        <v>1172</v>
      </c>
      <c r="B56" s="304" t="s">
        <v>1061</v>
      </c>
      <c r="C56" s="347" t="s">
        <v>244</v>
      </c>
      <c r="D56" s="306">
        <v>2</v>
      </c>
      <c r="E56" s="420">
        <v>68</v>
      </c>
      <c r="F56" s="47" t="s">
        <v>1044</v>
      </c>
      <c r="G56" s="225"/>
      <c r="H56" s="329" t="s">
        <v>34</v>
      </c>
      <c r="I56" s="304"/>
      <c r="J56" s="249"/>
      <c r="K56" s="304"/>
      <c r="L56" s="348"/>
      <c r="M56" s="990" t="s">
        <v>258</v>
      </c>
      <c r="N56" s="253"/>
      <c r="O56" s="1020"/>
    </row>
    <row r="57" spans="1:15" ht="25.5">
      <c r="A57" s="929">
        <f>VLOOKUP('Letras-Inglês'!B57,'Cód MSRH'!$A$2:$B$2410,2,0)</f>
        <v>680</v>
      </c>
      <c r="B57" s="304" t="s">
        <v>1016</v>
      </c>
      <c r="C57" s="347" t="s">
        <v>244</v>
      </c>
      <c r="D57" s="306">
        <v>2</v>
      </c>
      <c r="E57" s="420">
        <v>68</v>
      </c>
      <c r="F57" s="597" t="s">
        <v>89</v>
      </c>
      <c r="G57" s="245"/>
      <c r="H57" s="1041"/>
      <c r="I57" s="574"/>
      <c r="J57" s="875"/>
      <c r="K57" s="46"/>
      <c r="L57" s="329"/>
      <c r="M57" s="226" t="s">
        <v>64</v>
      </c>
      <c r="N57" s="253"/>
      <c r="O57" s="1020"/>
    </row>
    <row r="58" spans="1:15" ht="25.5">
      <c r="A58" s="929">
        <f>VLOOKUP('Letras-Inglês'!B58,'Cód MSRH'!$A$2:$B$2410,2,0)</f>
        <v>3207</v>
      </c>
      <c r="B58" s="304" t="s">
        <v>1017</v>
      </c>
      <c r="C58" s="347" t="s">
        <v>1041</v>
      </c>
      <c r="D58" s="306">
        <v>2</v>
      </c>
      <c r="E58" s="420">
        <v>68</v>
      </c>
      <c r="F58" s="47" t="s">
        <v>1018</v>
      </c>
      <c r="G58" s="49"/>
      <c r="H58" s="47" t="s">
        <v>34</v>
      </c>
      <c r="I58" s="329"/>
      <c r="J58" s="49"/>
      <c r="K58" s="49"/>
      <c r="L58" s="329"/>
      <c r="M58" s="226" t="s">
        <v>146</v>
      </c>
      <c r="N58" s="253"/>
      <c r="O58" s="1020"/>
    </row>
    <row r="59" spans="1:15" ht="38.25">
      <c r="A59" s="929">
        <f>VLOOKUP('Letras-Inglês'!B59,'Cód MSRH'!$A$2:$B$2410,2,0)</f>
        <v>3208</v>
      </c>
      <c r="B59" s="304" t="s">
        <v>1019</v>
      </c>
      <c r="C59" s="347" t="s">
        <v>1041</v>
      </c>
      <c r="D59" s="306">
        <v>2</v>
      </c>
      <c r="E59" s="420">
        <v>68</v>
      </c>
      <c r="F59" s="47" t="s">
        <v>1020</v>
      </c>
      <c r="G59" s="49"/>
      <c r="H59" s="47" t="s">
        <v>34</v>
      </c>
      <c r="I59" s="329"/>
      <c r="J59" s="49"/>
      <c r="K59" s="49"/>
      <c r="L59" s="329"/>
      <c r="M59" s="226" t="s">
        <v>964</v>
      </c>
      <c r="N59" s="253"/>
      <c r="O59" s="1020"/>
    </row>
    <row r="60" spans="1:15" ht="25.5">
      <c r="A60" s="929">
        <f>VLOOKUP('Letras-Inglês'!B60,'Cód MSRH'!$A$2:$B$2410,2,0)</f>
        <v>3209</v>
      </c>
      <c r="B60" s="304" t="s">
        <v>1021</v>
      </c>
      <c r="C60" s="347" t="s">
        <v>1041</v>
      </c>
      <c r="D60" s="306">
        <v>2</v>
      </c>
      <c r="E60" s="420">
        <v>68</v>
      </c>
      <c r="F60" s="597" t="s">
        <v>89</v>
      </c>
      <c r="G60" s="245"/>
      <c r="H60" s="1041"/>
      <c r="I60" s="224"/>
      <c r="J60" s="217"/>
      <c r="K60" s="217"/>
      <c r="L60" s="329"/>
      <c r="M60" s="226" t="s">
        <v>346</v>
      </c>
      <c r="N60" s="253"/>
      <c r="O60" s="1020"/>
    </row>
    <row r="61" spans="1:15" ht="42.75">
      <c r="A61" s="929">
        <f>VLOOKUP('Letras-Inglês'!B61,'Cód MSRH'!$A$2:$B$2410,2,0)</f>
        <v>3210</v>
      </c>
      <c r="B61" s="231" t="s">
        <v>1024</v>
      </c>
      <c r="C61" s="347" t="s">
        <v>244</v>
      </c>
      <c r="D61" s="306">
        <v>2</v>
      </c>
      <c r="E61" s="420">
        <v>68</v>
      </c>
      <c r="F61" s="597" t="s">
        <v>89</v>
      </c>
      <c r="G61" s="245"/>
      <c r="H61" s="1041"/>
      <c r="I61" s="47"/>
      <c r="J61" s="249"/>
      <c r="K61" s="49"/>
      <c r="L61" s="348"/>
      <c r="M61" s="226" t="s">
        <v>957</v>
      </c>
      <c r="N61" s="253"/>
      <c r="O61" s="1020"/>
    </row>
    <row r="62" spans="1:15" ht="42.75">
      <c r="A62" s="929">
        <f>VLOOKUP('Letras-Inglês'!B62,'Cód MSRH'!$A$2:$B$2410,2,0)</f>
        <v>3307</v>
      </c>
      <c r="B62" s="231" t="s">
        <v>1062</v>
      </c>
      <c r="C62" s="347" t="s">
        <v>244</v>
      </c>
      <c r="D62" s="306">
        <v>2</v>
      </c>
      <c r="E62" s="420">
        <v>68</v>
      </c>
      <c r="F62" s="47" t="s">
        <v>1044</v>
      </c>
      <c r="G62" s="1042"/>
      <c r="H62" s="47" t="s">
        <v>34</v>
      </c>
      <c r="I62" s="1037"/>
      <c r="J62" s="343"/>
      <c r="K62" s="1037"/>
      <c r="L62" s="348"/>
      <c r="M62" s="226" t="s">
        <v>258</v>
      </c>
      <c r="N62" s="253"/>
      <c r="O62" s="1020"/>
    </row>
    <row r="63" spans="1:15" ht="14.25" customHeight="1">
      <c r="A63" s="335" t="s">
        <v>394</v>
      </c>
      <c r="B63" s="335"/>
      <c r="C63" s="335"/>
      <c r="D63" s="215">
        <v>25</v>
      </c>
      <c r="E63" s="1035">
        <v>850</v>
      </c>
      <c r="F63" s="230" t="s">
        <v>1063</v>
      </c>
      <c r="G63" s="329"/>
      <c r="H63" s="49"/>
      <c r="I63" s="329"/>
      <c r="J63" s="329"/>
      <c r="K63" s="329"/>
      <c r="L63" s="329"/>
      <c r="M63" s="939"/>
      <c r="N63" s="940"/>
      <c r="O63" s="940"/>
    </row>
  </sheetData>
  <sheetProtection selectLockedCells="1" selectUnlockedCells="1"/>
  <mergeCells count="20">
    <mergeCell ref="C1:E1"/>
    <mergeCell ref="C2:E2"/>
    <mergeCell ref="C3:E3"/>
    <mergeCell ref="H3:I3"/>
    <mergeCell ref="A14:B14"/>
    <mergeCell ref="C16:E16"/>
    <mergeCell ref="C17:E17"/>
    <mergeCell ref="C18:E18"/>
    <mergeCell ref="H18:I18"/>
    <mergeCell ref="A29:B29"/>
    <mergeCell ref="C31:E31"/>
    <mergeCell ref="C32:E32"/>
    <mergeCell ref="C33:E33"/>
    <mergeCell ref="H33:I33"/>
    <mergeCell ref="A46:B46"/>
    <mergeCell ref="C48:E48"/>
    <mergeCell ref="C49:E49"/>
    <mergeCell ref="C50:E50"/>
    <mergeCell ref="H50:I50"/>
    <mergeCell ref="A63:B63"/>
  </mergeCells>
  <printOptions/>
  <pageMargins left="0.27569444444444446" right="0.07847222222222222" top="0.6722222222222223" bottom="0.2361111111111111" header="0.5118055555555555" footer="0.07847222222222222"/>
  <pageSetup firstPageNumber="1" useFirstPageNumber="1" horizontalDpi="300" verticalDpi="300" orientation="landscape" paperSize="9" scale="78"/>
  <headerFooter alignWithMargins="0">
    <oddFooter>&amp;R&amp;"Arial,Negrito"&amp;11&amp;P</oddFooter>
  </headerFooter>
  <rowBreaks count="4" manualBreakCount="4">
    <brk id="15" max="255" man="1"/>
    <brk id="30" max="255" man="1"/>
    <brk id="47" max="255" man="1"/>
    <brk id="64" max="255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3"/>
  <sheetViews>
    <sheetView view="pageBreakPreview" zoomScale="75" zoomScaleSheetLayoutView="75" workbookViewId="0" topLeftCell="A1">
      <selection activeCell="F1" sqref="F1"/>
    </sheetView>
  </sheetViews>
  <sheetFormatPr defaultColWidth="8.00390625" defaultRowHeight="12.75"/>
  <cols>
    <col min="1" max="1" width="8.28125" style="689" customWidth="1"/>
    <col min="2" max="2" width="32.57421875" style="689" customWidth="1"/>
    <col min="3" max="3" width="3.7109375" style="689" customWidth="1"/>
    <col min="4" max="4" width="4.421875" style="689" customWidth="1"/>
    <col min="5" max="5" width="6.00390625" style="689" customWidth="1"/>
    <col min="6" max="6" width="23.7109375" style="689" customWidth="1"/>
    <col min="7" max="7" width="23.28125" style="689" customWidth="1"/>
    <col min="8" max="8" width="8.8515625" style="689" customWidth="1"/>
    <col min="9" max="9" width="25.00390625" style="689" customWidth="1"/>
    <col min="10" max="10" width="15.57421875" style="689" customWidth="1"/>
    <col min="11" max="11" width="8.421875" style="689" customWidth="1"/>
    <col min="12" max="12" width="12.8515625" style="689" customWidth="1"/>
    <col min="13" max="13" width="11.28125" style="853" customWidth="1"/>
    <col min="14" max="14" width="8.00390625" style="1043" customWidth="1"/>
    <col min="15" max="15" width="8.00390625" style="1044" customWidth="1"/>
    <col min="16" max="16" width="8.57421875" style="1045" customWidth="1"/>
    <col min="17" max="16384" width="8.57421875" style="689" customWidth="1"/>
  </cols>
  <sheetData>
    <row r="1" spans="1:14" ht="35.25" customHeight="1">
      <c r="A1" s="237"/>
      <c r="B1" s="857" t="s">
        <v>780</v>
      </c>
      <c r="C1" s="858" t="s">
        <v>1</v>
      </c>
      <c r="D1" s="858"/>
      <c r="E1" s="858"/>
      <c r="F1" s="859" t="s">
        <v>150</v>
      </c>
      <c r="G1" s="859" t="s">
        <v>3</v>
      </c>
      <c r="H1" s="237">
        <v>2014</v>
      </c>
      <c r="I1" s="1046" t="s">
        <v>1064</v>
      </c>
      <c r="J1" s="860"/>
      <c r="K1" s="860"/>
      <c r="L1" s="859"/>
      <c r="M1" s="1047"/>
      <c r="N1" s="1048"/>
    </row>
    <row r="2" spans="1:14" ht="22.5" customHeight="1">
      <c r="A2" s="185">
        <v>1359</v>
      </c>
      <c r="B2" s="17" t="s">
        <v>5</v>
      </c>
      <c r="C2" s="861" t="s">
        <v>950</v>
      </c>
      <c r="D2" s="861"/>
      <c r="E2" s="861"/>
      <c r="F2" s="16" t="s">
        <v>784</v>
      </c>
      <c r="G2" s="16"/>
      <c r="H2" s="16" t="s">
        <v>785</v>
      </c>
      <c r="I2" s="1049" t="s">
        <v>1065</v>
      </c>
      <c r="J2" s="767"/>
      <c r="K2" s="767"/>
      <c r="L2" s="767"/>
      <c r="M2" s="1047"/>
      <c r="N2" s="1048"/>
    </row>
    <row r="3" spans="1:14" ht="24.75" customHeight="1">
      <c r="A3" s="185">
        <v>69</v>
      </c>
      <c r="B3" s="288" t="s">
        <v>1066</v>
      </c>
      <c r="C3" s="864" t="s">
        <v>788</v>
      </c>
      <c r="D3" s="864"/>
      <c r="E3" s="864"/>
      <c r="F3" s="1050" t="s">
        <v>1067</v>
      </c>
      <c r="G3" s="1051" t="s">
        <v>1035</v>
      </c>
      <c r="H3" s="1051"/>
      <c r="I3" s="1052" t="s">
        <v>241</v>
      </c>
      <c r="J3" s="1052"/>
      <c r="K3" s="767"/>
      <c r="L3" s="767"/>
      <c r="M3" s="1047"/>
      <c r="N3" s="1048"/>
    </row>
    <row r="4" spans="1:17" ht="25.5">
      <c r="A4" s="195" t="s">
        <v>99</v>
      </c>
      <c r="B4" s="195" t="s">
        <v>155</v>
      </c>
      <c r="C4" s="196"/>
      <c r="D4" s="197" t="s">
        <v>17</v>
      </c>
      <c r="E4" s="197" t="s">
        <v>20</v>
      </c>
      <c r="F4" s="198" t="s">
        <v>21</v>
      </c>
      <c r="G4" s="199" t="s">
        <v>22</v>
      </c>
      <c r="H4" s="200" t="s">
        <v>23</v>
      </c>
      <c r="I4" s="199" t="s">
        <v>24</v>
      </c>
      <c r="J4" s="200" t="s">
        <v>25</v>
      </c>
      <c r="K4" s="200" t="s">
        <v>26</v>
      </c>
      <c r="L4" s="200" t="s">
        <v>156</v>
      </c>
      <c r="M4" s="385" t="s">
        <v>334</v>
      </c>
      <c r="N4" s="202" t="s">
        <v>29</v>
      </c>
      <c r="O4" s="202" t="s">
        <v>29</v>
      </c>
      <c r="P4" s="881"/>
      <c r="Q4" s="881"/>
    </row>
    <row r="5" spans="1:17" ht="27.75" customHeight="1">
      <c r="A5" s="303">
        <f>VLOOKUP(Pedagogia!B5,'Cód MSRH'!$A$2:$B$2410,2,0)</f>
        <v>2923</v>
      </c>
      <c r="B5" s="304" t="s">
        <v>1068</v>
      </c>
      <c r="C5" s="305" t="s">
        <v>244</v>
      </c>
      <c r="D5" s="306">
        <v>2</v>
      </c>
      <c r="E5" s="306">
        <v>68</v>
      </c>
      <c r="F5" s="331" t="s">
        <v>1069</v>
      </c>
      <c r="G5" s="249"/>
      <c r="H5" s="331" t="s">
        <v>34</v>
      </c>
      <c r="I5" s="208"/>
      <c r="J5" s="217"/>
      <c r="K5" s="217"/>
      <c r="L5" s="208"/>
      <c r="M5" s="226" t="s">
        <v>64</v>
      </c>
      <c r="N5" s="333"/>
      <c r="O5" s="333"/>
      <c r="P5" s="881"/>
      <c r="Q5" s="881"/>
    </row>
    <row r="6" spans="1:17" ht="27.75" customHeight="1">
      <c r="A6" s="303">
        <f>VLOOKUP(Pedagogia!B6,'Cód MSRH'!$A$2:$B$2410,2,0)</f>
        <v>51</v>
      </c>
      <c r="B6" s="304" t="s">
        <v>1070</v>
      </c>
      <c r="C6" s="305" t="s">
        <v>244</v>
      </c>
      <c r="D6" s="306">
        <v>5</v>
      </c>
      <c r="E6" s="306">
        <v>170</v>
      </c>
      <c r="F6" s="48" t="s">
        <v>1071</v>
      </c>
      <c r="G6" s="159" t="s">
        <v>1072</v>
      </c>
      <c r="H6" s="1053" t="s">
        <v>34</v>
      </c>
      <c r="I6" s="208"/>
      <c r="J6" s="217"/>
      <c r="K6" s="45"/>
      <c r="L6" s="208"/>
      <c r="M6" s="226" t="s">
        <v>973</v>
      </c>
      <c r="N6" s="333"/>
      <c r="O6" s="333"/>
      <c r="P6" s="881"/>
      <c r="Q6" s="881"/>
    </row>
    <row r="7" spans="1:17" ht="27.75" customHeight="1">
      <c r="A7" s="303">
        <f>VLOOKUP(Pedagogia!B7,'Cód MSRH'!$A$2:$B$2410,2,0)</f>
        <v>510</v>
      </c>
      <c r="B7" s="304" t="s">
        <v>1073</v>
      </c>
      <c r="C7" s="305" t="s">
        <v>244</v>
      </c>
      <c r="D7" s="306">
        <v>3</v>
      </c>
      <c r="E7" s="306">
        <v>102</v>
      </c>
      <c r="F7" s="1054" t="s">
        <v>89</v>
      </c>
      <c r="G7" s="1055"/>
      <c r="H7" s="1055"/>
      <c r="I7" s="208"/>
      <c r="J7" s="217"/>
      <c r="K7" s="45"/>
      <c r="L7" s="313"/>
      <c r="M7" s="307" t="s">
        <v>582</v>
      </c>
      <c r="N7" s="333"/>
      <c r="O7" s="333"/>
      <c r="P7" s="881"/>
      <c r="Q7" s="881"/>
    </row>
    <row r="8" spans="1:17" ht="42.75" customHeight="1">
      <c r="A8" s="303">
        <f>VLOOKUP(Pedagogia!B8,'Cód MSRH'!$A$2:$B$2410,2,0)</f>
        <v>87</v>
      </c>
      <c r="B8" s="304" t="s">
        <v>345</v>
      </c>
      <c r="C8" s="305" t="s">
        <v>244</v>
      </c>
      <c r="D8" s="306">
        <v>2</v>
      </c>
      <c r="E8" s="306">
        <v>68</v>
      </c>
      <c r="F8" s="1054" t="s">
        <v>89</v>
      </c>
      <c r="G8" s="1055"/>
      <c r="H8" s="1055"/>
      <c r="I8" s="208"/>
      <c r="J8" s="217"/>
      <c r="K8" s="217"/>
      <c r="L8" s="208"/>
      <c r="M8" s="226" t="s">
        <v>64</v>
      </c>
      <c r="N8" s="333"/>
      <c r="O8" s="333"/>
      <c r="P8" s="881"/>
      <c r="Q8" s="881"/>
    </row>
    <row r="9" spans="1:17" ht="27.75" customHeight="1">
      <c r="A9" s="303">
        <f>VLOOKUP(Pedagogia!B9,'Cód MSRH'!$A$2:$B$2410,2,0)</f>
        <v>1284</v>
      </c>
      <c r="B9" s="304" t="s">
        <v>1074</v>
      </c>
      <c r="C9" s="305" t="s">
        <v>244</v>
      </c>
      <c r="D9" s="306">
        <v>3</v>
      </c>
      <c r="E9" s="306">
        <v>102</v>
      </c>
      <c r="F9" s="47" t="s">
        <v>989</v>
      </c>
      <c r="G9" s="49"/>
      <c r="H9" s="47" t="s">
        <v>34</v>
      </c>
      <c r="I9" s="208"/>
      <c r="J9" s="217"/>
      <c r="K9" s="217"/>
      <c r="L9" s="208"/>
      <c r="M9" s="226" t="s">
        <v>64</v>
      </c>
      <c r="N9" s="333"/>
      <c r="O9" s="333"/>
      <c r="P9" s="881"/>
      <c r="Q9" s="881"/>
    </row>
    <row r="10" spans="1:17" ht="27.75" customHeight="1">
      <c r="A10" s="303">
        <f>VLOOKUP(Pedagogia!B10,'Cód MSRH'!$A$2:$B$2410,2,0)</f>
        <v>1186</v>
      </c>
      <c r="B10" s="304" t="s">
        <v>1075</v>
      </c>
      <c r="C10" s="305" t="s">
        <v>244</v>
      </c>
      <c r="D10" s="306">
        <v>2</v>
      </c>
      <c r="E10" s="306">
        <v>68</v>
      </c>
      <c r="F10" s="47" t="s">
        <v>1035</v>
      </c>
      <c r="G10" s="49" t="s">
        <v>1076</v>
      </c>
      <c r="H10" s="47" t="s">
        <v>34</v>
      </c>
      <c r="I10" s="216" t="s">
        <v>160</v>
      </c>
      <c r="J10" s="217"/>
      <c r="K10" s="217"/>
      <c r="L10" s="208"/>
      <c r="M10" s="226" t="s">
        <v>90</v>
      </c>
      <c r="N10" s="333"/>
      <c r="O10" s="333"/>
      <c r="P10" s="881"/>
      <c r="Q10" s="881"/>
    </row>
    <row r="11" spans="1:17" ht="52.5" customHeight="1">
      <c r="A11" s="303">
        <f>VLOOKUP(Pedagogia!B11,'Cód MSRH'!$A$2:$B$2410,2,0)</f>
        <v>22</v>
      </c>
      <c r="B11" s="304" t="s">
        <v>1077</v>
      </c>
      <c r="C11" s="305" t="s">
        <v>244</v>
      </c>
      <c r="D11" s="306">
        <v>3</v>
      </c>
      <c r="E11" s="306">
        <v>102</v>
      </c>
      <c r="F11" s="1054" t="s">
        <v>89</v>
      </c>
      <c r="G11" s="1055"/>
      <c r="H11" s="1055"/>
      <c r="I11" s="208"/>
      <c r="J11" s="208"/>
      <c r="K11" s="55"/>
      <c r="L11" s="208"/>
      <c r="M11" s="226" t="s">
        <v>64</v>
      </c>
      <c r="N11" s="333"/>
      <c r="O11" s="333"/>
      <c r="P11" s="881"/>
      <c r="Q11" s="881"/>
    </row>
    <row r="12" spans="1:17" ht="25.5">
      <c r="A12" s="303">
        <f>VLOOKUP(Pedagogia!B12,'Cód MSRH'!$A$2:$B$2410,2,0)</f>
        <v>2925</v>
      </c>
      <c r="B12" s="978" t="s">
        <v>1078</v>
      </c>
      <c r="C12" s="1056" t="s">
        <v>244</v>
      </c>
      <c r="D12" s="1057">
        <v>4</v>
      </c>
      <c r="E12" s="1057">
        <v>136</v>
      </c>
      <c r="F12" s="47" t="s">
        <v>1079</v>
      </c>
      <c r="G12" s="49" t="s">
        <v>1080</v>
      </c>
      <c r="H12" s="728" t="s">
        <v>34</v>
      </c>
      <c r="I12" s="208"/>
      <c r="J12" s="217"/>
      <c r="K12" s="45"/>
      <c r="L12" s="1058"/>
      <c r="M12" s="210" t="s">
        <v>1081</v>
      </c>
      <c r="N12" s="333"/>
      <c r="O12" s="333"/>
      <c r="P12" s="881"/>
      <c r="Q12" s="881"/>
    </row>
    <row r="13" spans="1:17" ht="15" customHeight="1">
      <c r="A13" s="1059" t="s">
        <v>696</v>
      </c>
      <c r="B13" s="1059"/>
      <c r="C13" s="883"/>
      <c r="D13" s="289">
        <v>24</v>
      </c>
      <c r="E13" s="289">
        <v>816</v>
      </c>
      <c r="F13" s="986" t="s">
        <v>1082</v>
      </c>
      <c r="G13" s="71"/>
      <c r="H13" s="988"/>
      <c r="I13" s="1060" t="s">
        <v>1083</v>
      </c>
      <c r="J13" s="1060"/>
      <c r="K13" s="1061"/>
      <c r="L13" s="1061"/>
      <c r="M13" s="881"/>
      <c r="O13" s="1043"/>
      <c r="P13" s="881"/>
      <c r="Q13" s="881"/>
    </row>
    <row r="14" spans="1:15" ht="12.75">
      <c r="A14" s="881"/>
      <c r="B14" s="881"/>
      <c r="C14" s="881"/>
      <c r="D14" s="881"/>
      <c r="E14" s="881"/>
      <c r="F14" s="881"/>
      <c r="G14" s="881"/>
      <c r="H14" s="881"/>
      <c r="I14" s="881"/>
      <c r="J14" s="881"/>
      <c r="K14" s="881"/>
      <c r="L14" s="881"/>
      <c r="M14" s="881"/>
      <c r="N14" s="533"/>
      <c r="O14" s="533"/>
    </row>
    <row r="15" spans="1:15" ht="16.5" customHeight="1">
      <c r="A15" s="237"/>
      <c r="B15" s="857" t="s">
        <v>780</v>
      </c>
      <c r="C15" s="858" t="s">
        <v>1</v>
      </c>
      <c r="D15" s="858"/>
      <c r="E15" s="858"/>
      <c r="F15" s="859" t="s">
        <v>150</v>
      </c>
      <c r="G15" s="859" t="s">
        <v>3</v>
      </c>
      <c r="H15" s="237">
        <v>2014</v>
      </c>
      <c r="I15" s="1046"/>
      <c r="J15" s="860"/>
      <c r="K15" s="860"/>
      <c r="L15" s="859"/>
      <c r="M15" s="881"/>
      <c r="N15" s="533"/>
      <c r="O15" s="533"/>
    </row>
    <row r="16" spans="1:15" ht="16.5" customHeight="1">
      <c r="A16" s="185">
        <v>1359</v>
      </c>
      <c r="B16" s="17" t="s">
        <v>5</v>
      </c>
      <c r="C16" s="861" t="s">
        <v>950</v>
      </c>
      <c r="D16" s="861"/>
      <c r="E16" s="861"/>
      <c r="F16" s="16" t="s">
        <v>784</v>
      </c>
      <c r="G16" s="16"/>
      <c r="H16" s="16" t="s">
        <v>785</v>
      </c>
      <c r="I16" s="1049" t="s">
        <v>1065</v>
      </c>
      <c r="J16" s="767"/>
      <c r="K16" s="767"/>
      <c r="L16" s="767"/>
      <c r="M16" s="881"/>
      <c r="N16" s="533"/>
      <c r="O16" s="533"/>
    </row>
    <row r="17" spans="1:15" ht="16.5" customHeight="1">
      <c r="A17" s="185">
        <v>69</v>
      </c>
      <c r="B17" s="288" t="s">
        <v>1066</v>
      </c>
      <c r="C17" s="864" t="s">
        <v>978</v>
      </c>
      <c r="D17" s="864"/>
      <c r="E17" s="864"/>
      <c r="F17" s="1050" t="s">
        <v>1067</v>
      </c>
      <c r="G17" s="1051" t="s">
        <v>1035</v>
      </c>
      <c r="H17" s="1051"/>
      <c r="I17" s="1052" t="s">
        <v>241</v>
      </c>
      <c r="J17" s="1052"/>
      <c r="K17" s="767"/>
      <c r="L17" s="767"/>
      <c r="M17" s="881"/>
      <c r="N17" s="533"/>
      <c r="O17" s="533"/>
    </row>
    <row r="18" spans="1:16" ht="25.5">
      <c r="A18" s="195" t="s">
        <v>99</v>
      </c>
      <c r="B18" s="195" t="s">
        <v>155</v>
      </c>
      <c r="C18" s="196"/>
      <c r="D18" s="197" t="s">
        <v>17</v>
      </c>
      <c r="E18" s="197" t="s">
        <v>20</v>
      </c>
      <c r="F18" s="198" t="s">
        <v>21</v>
      </c>
      <c r="G18" s="199" t="s">
        <v>22</v>
      </c>
      <c r="H18" s="200" t="s">
        <v>23</v>
      </c>
      <c r="I18" s="199" t="s">
        <v>24</v>
      </c>
      <c r="J18" s="200" t="s">
        <v>25</v>
      </c>
      <c r="K18" s="200" t="s">
        <v>26</v>
      </c>
      <c r="L18" s="200" t="s">
        <v>156</v>
      </c>
      <c r="M18" s="385" t="s">
        <v>334</v>
      </c>
      <c r="N18" s="202" t="s">
        <v>29</v>
      </c>
      <c r="O18" s="202" t="s">
        <v>29</v>
      </c>
      <c r="P18" s="881"/>
    </row>
    <row r="19" spans="1:16" ht="27.75" customHeight="1">
      <c r="A19" s="303">
        <f>VLOOKUP(Pedagogia!B19,'Cód MSRH'!$A$2:$B$2410,2,0)</f>
        <v>1192</v>
      </c>
      <c r="B19" s="825" t="s">
        <v>1084</v>
      </c>
      <c r="C19" s="1062" t="s">
        <v>244</v>
      </c>
      <c r="D19" s="1057">
        <v>3</v>
      </c>
      <c r="E19" s="1057">
        <v>102</v>
      </c>
      <c r="F19" s="1053" t="s">
        <v>972</v>
      </c>
      <c r="G19" s="1063"/>
      <c r="H19" s="980" t="s">
        <v>34</v>
      </c>
      <c r="I19" s="1007"/>
      <c r="J19" s="462"/>
      <c r="K19" s="980"/>
      <c r="L19" s="1064"/>
      <c r="M19" s="1065" t="s">
        <v>64</v>
      </c>
      <c r="N19" s="333"/>
      <c r="O19" s="333"/>
      <c r="P19" s="881"/>
    </row>
    <row r="20" spans="1:16" ht="27.75" customHeight="1">
      <c r="A20" s="303">
        <f>VLOOKUP(Pedagogia!B20,'Cód MSRH'!$A$2:$B$2410,2,0)</f>
        <v>50</v>
      </c>
      <c r="B20" s="825" t="s">
        <v>1085</v>
      </c>
      <c r="C20" s="1062" t="s">
        <v>244</v>
      </c>
      <c r="D20" s="1057">
        <v>5</v>
      </c>
      <c r="E20" s="1057">
        <v>170</v>
      </c>
      <c r="F20" s="728" t="s">
        <v>1071</v>
      </c>
      <c r="G20" s="159" t="s">
        <v>1072</v>
      </c>
      <c r="H20" s="1058" t="s">
        <v>34</v>
      </c>
      <c r="I20" s="208"/>
      <c r="J20" s="217"/>
      <c r="K20" s="45"/>
      <c r="L20" s="1066"/>
      <c r="M20" s="307" t="s">
        <v>64</v>
      </c>
      <c r="N20" s="333"/>
      <c r="O20" s="333"/>
      <c r="P20" s="881"/>
    </row>
    <row r="21" spans="1:16" ht="27.75" customHeight="1">
      <c r="A21" s="303">
        <f>VLOOKUP(Pedagogia!B21,'Cód MSRH'!$A$2:$B$2410,2,0)</f>
        <v>45</v>
      </c>
      <c r="B21" s="304" t="s">
        <v>1086</v>
      </c>
      <c r="C21" s="1062" t="s">
        <v>244</v>
      </c>
      <c r="D21" s="1057">
        <v>2</v>
      </c>
      <c r="E21" s="1057">
        <v>68</v>
      </c>
      <c r="F21" s="47" t="s">
        <v>1087</v>
      </c>
      <c r="G21" s="225"/>
      <c r="H21" s="1067" t="s">
        <v>34</v>
      </c>
      <c r="I21" s="313"/>
      <c r="J21" s="468"/>
      <c r="K21" s="208"/>
      <c r="L21" s="313"/>
      <c r="M21" s="307" t="s">
        <v>582</v>
      </c>
      <c r="N21" s="333"/>
      <c r="O21" s="333"/>
      <c r="P21" s="881"/>
    </row>
    <row r="22" spans="1:16" ht="27.75" customHeight="1">
      <c r="A22" s="303">
        <f>VLOOKUP(Pedagogia!B22,'Cód MSRH'!$A$2:$B$2410,2,0)</f>
        <v>3055</v>
      </c>
      <c r="B22" s="346" t="s">
        <v>1088</v>
      </c>
      <c r="C22" s="1062" t="s">
        <v>244</v>
      </c>
      <c r="D22" s="1057">
        <v>2</v>
      </c>
      <c r="E22" s="1057">
        <v>68</v>
      </c>
      <c r="F22" s="728" t="s">
        <v>1069</v>
      </c>
      <c r="G22" s="895"/>
      <c r="H22" s="1058" t="s">
        <v>34</v>
      </c>
      <c r="I22" s="1064"/>
      <c r="J22" s="462"/>
      <c r="K22" s="1064"/>
      <c r="L22" s="1064"/>
      <c r="M22" s="1065" t="s">
        <v>1089</v>
      </c>
      <c r="N22" s="333"/>
      <c r="O22" s="333"/>
      <c r="P22" s="881"/>
    </row>
    <row r="23" spans="1:16" ht="27.75" customHeight="1">
      <c r="A23" s="303">
        <f>VLOOKUP(Pedagogia!B23,'Cód MSRH'!$A$2:$B$2410,2,0)</f>
        <v>1385</v>
      </c>
      <c r="B23" s="304" t="s">
        <v>1090</v>
      </c>
      <c r="C23" s="1062" t="s">
        <v>244</v>
      </c>
      <c r="D23" s="1057">
        <v>5</v>
      </c>
      <c r="E23" s="1057">
        <v>170</v>
      </c>
      <c r="F23" s="728" t="s">
        <v>1069</v>
      </c>
      <c r="G23" s="895"/>
      <c r="H23" s="980" t="s">
        <v>34</v>
      </c>
      <c r="I23" s="1064"/>
      <c r="J23" s="462"/>
      <c r="K23" s="1064"/>
      <c r="L23" s="1064"/>
      <c r="M23" s="1065" t="s">
        <v>64</v>
      </c>
      <c r="N23" s="333"/>
      <c r="O23" s="333"/>
      <c r="P23" s="881"/>
    </row>
    <row r="24" spans="1:16" ht="27.75" customHeight="1">
      <c r="A24" s="303">
        <f>VLOOKUP(Pedagogia!B24,'Cód MSRH'!$A$2:$B$2410,2,0)</f>
        <v>3056</v>
      </c>
      <c r="B24" s="304" t="s">
        <v>1091</v>
      </c>
      <c r="C24" s="1062" t="s">
        <v>244</v>
      </c>
      <c r="D24" s="1057">
        <v>2</v>
      </c>
      <c r="E24" s="1057">
        <v>68</v>
      </c>
      <c r="F24" s="47" t="s">
        <v>1092</v>
      </c>
      <c r="G24" s="49" t="s">
        <v>1093</v>
      </c>
      <c r="H24" s="47" t="s">
        <v>34</v>
      </c>
      <c r="I24" s="208"/>
      <c r="J24" s="208"/>
      <c r="K24" s="55"/>
      <c r="L24" s="1064"/>
      <c r="M24" s="1065" t="s">
        <v>64</v>
      </c>
      <c r="N24" s="333"/>
      <c r="O24" s="333"/>
      <c r="P24" s="881"/>
    </row>
    <row r="25" spans="1:16" ht="27.75" customHeight="1">
      <c r="A25" s="303">
        <f>VLOOKUP(Pedagogia!B25,'Cód MSRH'!$A$2:$B$2410,2,0)</f>
        <v>956</v>
      </c>
      <c r="B25" s="304" t="s">
        <v>1094</v>
      </c>
      <c r="C25" s="1062" t="s">
        <v>244</v>
      </c>
      <c r="D25" s="1057">
        <v>4</v>
      </c>
      <c r="E25" s="1057">
        <v>136</v>
      </c>
      <c r="F25" s="47" t="s">
        <v>1035</v>
      </c>
      <c r="G25" s="49" t="s">
        <v>1076</v>
      </c>
      <c r="H25" s="208" t="s">
        <v>34</v>
      </c>
      <c r="I25" s="1068"/>
      <c r="J25" s="1069"/>
      <c r="K25" s="1070"/>
      <c r="L25" s="208"/>
      <c r="M25" s="226" t="s">
        <v>64</v>
      </c>
      <c r="N25" s="202"/>
      <c r="O25" s="202"/>
      <c r="P25" s="881"/>
    </row>
    <row r="26" spans="1:16" ht="27.75" customHeight="1">
      <c r="A26" s="303">
        <f>VLOOKUP(Pedagogia!B26,'Cód MSRH'!$A$2:$B$2410,2,0)</f>
        <v>1187</v>
      </c>
      <c r="B26" s="304" t="s">
        <v>1095</v>
      </c>
      <c r="C26" s="1062" t="s">
        <v>244</v>
      </c>
      <c r="D26" s="1057">
        <v>3</v>
      </c>
      <c r="E26" s="1057">
        <v>102</v>
      </c>
      <c r="F26" s="47" t="s">
        <v>1087</v>
      </c>
      <c r="G26" s="49"/>
      <c r="H26" s="980" t="s">
        <v>34</v>
      </c>
      <c r="I26" s="208"/>
      <c r="J26" s="55"/>
      <c r="K26" s="208"/>
      <c r="L26" s="1064"/>
      <c r="M26" s="1065" t="s">
        <v>90</v>
      </c>
      <c r="N26" s="333"/>
      <c r="O26" s="333"/>
      <c r="P26" s="881"/>
    </row>
    <row r="27" spans="1:16" s="1081" customFormat="1" ht="15" customHeight="1">
      <c r="A27" s="1071" t="s">
        <v>696</v>
      </c>
      <c r="B27" s="1071"/>
      <c r="C27" s="1072" t="s">
        <v>244</v>
      </c>
      <c r="D27" s="1073">
        <v>26</v>
      </c>
      <c r="E27" s="1073">
        <v>884</v>
      </c>
      <c r="F27" s="1074" t="s">
        <v>1096</v>
      </c>
      <c r="G27" s="1075"/>
      <c r="H27" s="1076"/>
      <c r="I27" s="1077"/>
      <c r="J27" s="1077"/>
      <c r="K27" s="1078"/>
      <c r="L27" s="1078"/>
      <c r="M27" s="1079"/>
      <c r="N27" s="1080"/>
      <c r="O27" s="1080"/>
      <c r="P27" s="1079"/>
    </row>
    <row r="28" spans="1:16" ht="12.75">
      <c r="A28" s="881"/>
      <c r="B28" s="881"/>
      <c r="C28" s="881"/>
      <c r="D28" s="881"/>
      <c r="E28" s="881"/>
      <c r="F28" s="881"/>
      <c r="G28" s="881"/>
      <c r="H28" s="881"/>
      <c r="I28" s="881"/>
      <c r="J28" s="881"/>
      <c r="K28" s="881"/>
      <c r="L28" s="881"/>
      <c r="M28" s="881"/>
      <c r="N28" s="533"/>
      <c r="O28" s="533"/>
      <c r="P28" s="881"/>
    </row>
    <row r="29" spans="1:16" ht="16.5" customHeight="1">
      <c r="A29" s="237"/>
      <c r="B29" s="857" t="s">
        <v>780</v>
      </c>
      <c r="C29" s="858" t="s">
        <v>1</v>
      </c>
      <c r="D29" s="858"/>
      <c r="E29" s="858"/>
      <c r="F29" s="859" t="s">
        <v>150</v>
      </c>
      <c r="G29" s="859" t="s">
        <v>3</v>
      </c>
      <c r="H29" s="237">
        <v>2014</v>
      </c>
      <c r="I29" s="1046"/>
      <c r="J29" s="860"/>
      <c r="K29" s="860"/>
      <c r="L29" s="859"/>
      <c r="M29" s="881"/>
      <c r="N29" s="533"/>
      <c r="O29" s="533"/>
      <c r="P29" s="881"/>
    </row>
    <row r="30" spans="1:16" ht="16.5" customHeight="1">
      <c r="A30" s="185">
        <v>1359</v>
      </c>
      <c r="B30" s="17" t="s">
        <v>5</v>
      </c>
      <c r="C30" s="861" t="s">
        <v>950</v>
      </c>
      <c r="D30" s="861"/>
      <c r="E30" s="861"/>
      <c r="F30" s="16" t="s">
        <v>784</v>
      </c>
      <c r="G30" s="16"/>
      <c r="H30" s="16" t="s">
        <v>785</v>
      </c>
      <c r="I30" s="1049" t="s">
        <v>1065</v>
      </c>
      <c r="J30" s="767"/>
      <c r="K30" s="767"/>
      <c r="L30" s="767"/>
      <c r="M30" s="881"/>
      <c r="N30" s="533"/>
      <c r="O30" s="533"/>
      <c r="P30" s="881"/>
    </row>
    <row r="31" spans="1:16" ht="16.5" customHeight="1">
      <c r="A31" s="185">
        <v>69</v>
      </c>
      <c r="B31" s="288" t="s">
        <v>1066</v>
      </c>
      <c r="C31" s="864" t="s">
        <v>994</v>
      </c>
      <c r="D31" s="864"/>
      <c r="E31" s="864"/>
      <c r="F31" s="1050" t="s">
        <v>1067</v>
      </c>
      <c r="G31" s="1051" t="s">
        <v>1035</v>
      </c>
      <c r="H31" s="1051"/>
      <c r="I31" s="1052" t="s">
        <v>241</v>
      </c>
      <c r="J31" s="1052"/>
      <c r="K31" s="767"/>
      <c r="L31" s="767"/>
      <c r="M31" s="881"/>
      <c r="N31" s="533"/>
      <c r="O31" s="533"/>
      <c r="P31" s="881"/>
    </row>
    <row r="32" spans="1:17" ht="25.5">
      <c r="A32" s="195" t="s">
        <v>99</v>
      </c>
      <c r="B32" s="195" t="s">
        <v>155</v>
      </c>
      <c r="C32" s="196"/>
      <c r="D32" s="197" t="s">
        <v>17</v>
      </c>
      <c r="E32" s="197" t="s">
        <v>20</v>
      </c>
      <c r="F32" s="198" t="s">
        <v>21</v>
      </c>
      <c r="G32" s="199" t="s">
        <v>22</v>
      </c>
      <c r="H32" s="200" t="s">
        <v>23</v>
      </c>
      <c r="I32" s="199" t="s">
        <v>24</v>
      </c>
      <c r="J32" s="200" t="s">
        <v>25</v>
      </c>
      <c r="K32" s="200" t="s">
        <v>26</v>
      </c>
      <c r="L32" s="200" t="s">
        <v>156</v>
      </c>
      <c r="M32" s="385" t="s">
        <v>334</v>
      </c>
      <c r="N32" s="202" t="s">
        <v>29</v>
      </c>
      <c r="O32" s="202" t="s">
        <v>29</v>
      </c>
      <c r="P32" s="881"/>
      <c r="Q32" s="881"/>
    </row>
    <row r="33" spans="1:17" ht="27.75" customHeight="1">
      <c r="A33" s="303">
        <f>VLOOKUP(Pedagogia!B33,'Cód MSRH'!$A$2:$B$2410,2,0)</f>
        <v>1193</v>
      </c>
      <c r="B33" s="1082" t="s">
        <v>1097</v>
      </c>
      <c r="C33" s="305" t="s">
        <v>244</v>
      </c>
      <c r="D33" s="306">
        <v>2</v>
      </c>
      <c r="E33" s="306">
        <v>68</v>
      </c>
      <c r="F33" s="47" t="s">
        <v>972</v>
      </c>
      <c r="G33" s="49"/>
      <c r="H33" s="1053" t="s">
        <v>34</v>
      </c>
      <c r="I33" s="1083"/>
      <c r="J33" s="314"/>
      <c r="K33" s="999"/>
      <c r="L33" s="999"/>
      <c r="M33" s="307" t="s">
        <v>64</v>
      </c>
      <c r="N33" s="333"/>
      <c r="O33" s="333"/>
      <c r="P33" s="881"/>
      <c r="Q33" s="881"/>
    </row>
    <row r="34" spans="1:17" ht="27.75" customHeight="1">
      <c r="A34" s="303">
        <f>VLOOKUP(Pedagogia!B34,'Cód MSRH'!$A$2:$B$2410,2,0)</f>
        <v>3216</v>
      </c>
      <c r="B34" s="304" t="s">
        <v>1098</v>
      </c>
      <c r="C34" s="305" t="s">
        <v>244</v>
      </c>
      <c r="D34" s="306">
        <v>2</v>
      </c>
      <c r="E34" s="306">
        <v>68</v>
      </c>
      <c r="F34" s="47" t="s">
        <v>1099</v>
      </c>
      <c r="G34" s="159"/>
      <c r="H34" s="47" t="s">
        <v>34</v>
      </c>
      <c r="I34" s="1084"/>
      <c r="J34" s="217"/>
      <c r="K34" s="208"/>
      <c r="L34" s="999"/>
      <c r="M34" s="307" t="s">
        <v>64</v>
      </c>
      <c r="N34" s="333"/>
      <c r="O34" s="333"/>
      <c r="P34" s="881"/>
      <c r="Q34" s="881"/>
    </row>
    <row r="35" spans="1:17" ht="47.25" customHeight="1">
      <c r="A35" s="303">
        <f>VLOOKUP(Pedagogia!B35,'Cód MSRH'!$A$2:$B$2410,2,0)</f>
        <v>3217</v>
      </c>
      <c r="B35" s="304" t="s">
        <v>1100</v>
      </c>
      <c r="C35" s="305" t="s">
        <v>244</v>
      </c>
      <c r="D35" s="306">
        <v>3</v>
      </c>
      <c r="E35" s="306">
        <v>102</v>
      </c>
      <c r="F35" s="47" t="s">
        <v>989</v>
      </c>
      <c r="G35" s="49"/>
      <c r="H35" s="47" t="s">
        <v>34</v>
      </c>
      <c r="I35" s="208"/>
      <c r="J35" s="314"/>
      <c r="K35" s="999"/>
      <c r="L35" s="999"/>
      <c r="M35" s="307" t="s">
        <v>64</v>
      </c>
      <c r="N35" s="333"/>
      <c r="O35" s="333"/>
      <c r="P35" s="881"/>
      <c r="Q35" s="881"/>
    </row>
    <row r="36" spans="1:17" ht="27.75" customHeight="1">
      <c r="A36" s="303">
        <f>VLOOKUP(Pedagogia!B36,'Cód MSRH'!$A$2:$B$2410,2,0)</f>
        <v>671</v>
      </c>
      <c r="B36" s="1082" t="s">
        <v>1101</v>
      </c>
      <c r="C36" s="305" t="s">
        <v>244</v>
      </c>
      <c r="D36" s="306">
        <v>4</v>
      </c>
      <c r="E36" s="306">
        <v>136</v>
      </c>
      <c r="F36" s="1054" t="s">
        <v>89</v>
      </c>
      <c r="G36" s="1055"/>
      <c r="H36" s="1055"/>
      <c r="I36" s="208"/>
      <c r="J36" s="217"/>
      <c r="K36" s="45"/>
      <c r="L36" s="999"/>
      <c r="M36" s="226" t="s">
        <v>90</v>
      </c>
      <c r="N36" s="333"/>
      <c r="O36" s="333"/>
      <c r="P36" s="881"/>
      <c r="Q36" s="881"/>
    </row>
    <row r="37" spans="1:17" ht="27.75" customHeight="1">
      <c r="A37" s="303">
        <f>VLOOKUP(Pedagogia!B37,'Cód MSRH'!$A$2:$B$2410,2,0)</f>
        <v>195</v>
      </c>
      <c r="B37" s="304" t="s">
        <v>1102</v>
      </c>
      <c r="C37" s="305" t="s">
        <v>244</v>
      </c>
      <c r="D37" s="306">
        <v>3</v>
      </c>
      <c r="E37" s="306">
        <v>102</v>
      </c>
      <c r="F37" s="47" t="s">
        <v>1103</v>
      </c>
      <c r="G37" s="49"/>
      <c r="H37" s="47" t="s">
        <v>34</v>
      </c>
      <c r="I37" s="1083"/>
      <c r="J37" s="314"/>
      <c r="K37" s="999"/>
      <c r="L37" s="999"/>
      <c r="M37" s="307" t="s">
        <v>1104</v>
      </c>
      <c r="N37" s="333"/>
      <c r="O37" s="333"/>
      <c r="P37" s="881"/>
      <c r="Q37" s="881"/>
    </row>
    <row r="38" spans="1:17" ht="27.75" customHeight="1">
      <c r="A38" s="303">
        <f>VLOOKUP(Pedagogia!B38,'Cód MSRH'!$A$2:$B$2410,2,0)</f>
        <v>3218</v>
      </c>
      <c r="B38" s="304" t="s">
        <v>1105</v>
      </c>
      <c r="C38" s="305" t="s">
        <v>244</v>
      </c>
      <c r="D38" s="306">
        <v>2</v>
      </c>
      <c r="E38" s="306">
        <v>68</v>
      </c>
      <c r="F38" s="47" t="s">
        <v>1106</v>
      </c>
      <c r="G38" s="49"/>
      <c r="H38" s="1053" t="s">
        <v>34</v>
      </c>
      <c r="I38" s="879"/>
      <c r="J38" s="217"/>
      <c r="K38" s="217"/>
      <c r="L38" s="999"/>
      <c r="M38" s="307" t="s">
        <v>1107</v>
      </c>
      <c r="N38" s="333"/>
      <c r="O38" s="333"/>
      <c r="P38" s="881"/>
      <c r="Q38" s="881"/>
    </row>
    <row r="39" spans="1:17" ht="27.75" customHeight="1">
      <c r="A39" s="303">
        <f>VLOOKUP(Pedagogia!B39,'Cód MSRH'!$A$2:$B$2410,2,0)</f>
        <v>3219</v>
      </c>
      <c r="B39" s="304" t="s">
        <v>1108</v>
      </c>
      <c r="C39" s="305" t="s">
        <v>244</v>
      </c>
      <c r="D39" s="306">
        <v>2</v>
      </c>
      <c r="E39" s="306">
        <v>68</v>
      </c>
      <c r="F39" s="47" t="s">
        <v>1106</v>
      </c>
      <c r="G39" s="49"/>
      <c r="H39" s="1053" t="s">
        <v>34</v>
      </c>
      <c r="I39" s="879"/>
      <c r="J39" s="217"/>
      <c r="K39" s="999"/>
      <c r="L39" s="999"/>
      <c r="M39" s="307" t="s">
        <v>1109</v>
      </c>
      <c r="N39" s="333"/>
      <c r="O39" s="333"/>
      <c r="P39" s="881"/>
      <c r="Q39" s="881"/>
    </row>
    <row r="40" spans="1:17" ht="27.75" customHeight="1">
      <c r="A40" s="303">
        <f>VLOOKUP(Pedagogia!B40,'Cód MSRH'!$A$2:$B$2410,2,0)</f>
        <v>1328</v>
      </c>
      <c r="B40" s="1082" t="s">
        <v>1110</v>
      </c>
      <c r="C40" s="305" t="s">
        <v>244</v>
      </c>
      <c r="D40" s="306">
        <v>4</v>
      </c>
      <c r="E40" s="306">
        <v>136</v>
      </c>
      <c r="F40" s="48" t="s">
        <v>1111</v>
      </c>
      <c r="G40" s="48"/>
      <c r="H40" s="48" t="s">
        <v>34</v>
      </c>
      <c r="I40" s="1083"/>
      <c r="J40" s="314"/>
      <c r="K40" s="999"/>
      <c r="L40" s="999"/>
      <c r="M40" s="307" t="s">
        <v>1112</v>
      </c>
      <c r="N40" s="333"/>
      <c r="O40" s="333"/>
      <c r="P40" s="881"/>
      <c r="Q40" s="881"/>
    </row>
    <row r="41" spans="1:17" ht="27.75" customHeight="1">
      <c r="A41" s="303">
        <f>VLOOKUP(Pedagogia!B41,'Cód MSRH'!$A$2:$B$2410,2,0)</f>
        <v>3220</v>
      </c>
      <c r="B41" s="1085" t="s">
        <v>1113</v>
      </c>
      <c r="C41" s="1086" t="s">
        <v>244</v>
      </c>
      <c r="D41" s="1087">
        <v>3</v>
      </c>
      <c r="E41" s="1087">
        <v>102</v>
      </c>
      <c r="F41" s="47" t="s">
        <v>1114</v>
      </c>
      <c r="G41" s="49" t="s">
        <v>1115</v>
      </c>
      <c r="H41" s="1053" t="s">
        <v>34</v>
      </c>
      <c r="I41" s="1088"/>
      <c r="J41" s="217"/>
      <c r="K41" s="1088"/>
      <c r="L41" s="1088"/>
      <c r="M41" s="210" t="s">
        <v>1116</v>
      </c>
      <c r="N41" s="333"/>
      <c r="O41" s="333"/>
      <c r="P41" s="881"/>
      <c r="Q41" s="881"/>
    </row>
    <row r="42" spans="1:17" ht="15" customHeight="1">
      <c r="A42" s="1059" t="s">
        <v>696</v>
      </c>
      <c r="B42" s="1059"/>
      <c r="C42" s="1089"/>
      <c r="D42" s="1090">
        <v>25</v>
      </c>
      <c r="E42" s="1090">
        <v>850</v>
      </c>
      <c r="F42" s="986" t="s">
        <v>1117</v>
      </c>
      <c r="G42" s="1091"/>
      <c r="H42" s="1091"/>
      <c r="I42" s="1091"/>
      <c r="J42" s="993"/>
      <c r="K42" s="1091"/>
      <c r="L42" s="1091"/>
      <c r="M42" s="881"/>
      <c r="N42" s="533"/>
      <c r="O42" s="533"/>
      <c r="P42" s="881"/>
      <c r="Q42" s="881"/>
    </row>
    <row r="43" spans="1:17" ht="17.25" customHeight="1">
      <c r="A43" s="285"/>
      <c r="B43" s="285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533"/>
      <c r="O43" s="533"/>
      <c r="P43" s="881"/>
      <c r="Q43" s="881"/>
    </row>
    <row r="44" spans="1:15" ht="16.5" customHeight="1">
      <c r="A44" s="237"/>
      <c r="B44" s="857" t="s">
        <v>780</v>
      </c>
      <c r="C44" s="858" t="s">
        <v>1</v>
      </c>
      <c r="D44" s="858"/>
      <c r="E44" s="858"/>
      <c r="F44" s="859" t="s">
        <v>150</v>
      </c>
      <c r="G44" s="859" t="s">
        <v>3</v>
      </c>
      <c r="H44" s="237">
        <v>2014</v>
      </c>
      <c r="I44" s="1046"/>
      <c r="J44" s="860"/>
      <c r="K44" s="860"/>
      <c r="L44" s="859"/>
      <c r="M44" s="285"/>
      <c r="N44" s="533"/>
      <c r="O44" s="533"/>
    </row>
    <row r="45" spans="1:15" ht="16.5" customHeight="1">
      <c r="A45" s="185">
        <v>1359</v>
      </c>
      <c r="B45" s="17" t="s">
        <v>5</v>
      </c>
      <c r="C45" s="861" t="s">
        <v>950</v>
      </c>
      <c r="D45" s="861"/>
      <c r="E45" s="861"/>
      <c r="F45" s="16" t="s">
        <v>784</v>
      </c>
      <c r="G45" s="16"/>
      <c r="H45" s="16" t="s">
        <v>785</v>
      </c>
      <c r="I45" s="1049" t="s">
        <v>1065</v>
      </c>
      <c r="J45" s="767"/>
      <c r="K45" s="767"/>
      <c r="L45" s="767"/>
      <c r="M45" s="285"/>
      <c r="N45" s="533"/>
      <c r="O45" s="533"/>
    </row>
    <row r="46" spans="1:15" ht="24" customHeight="1">
      <c r="A46" s="185">
        <v>69</v>
      </c>
      <c r="B46" s="288" t="s">
        <v>1066</v>
      </c>
      <c r="C46" s="864" t="s">
        <v>1009</v>
      </c>
      <c r="D46" s="864"/>
      <c r="E46" s="864"/>
      <c r="F46" s="1050" t="s">
        <v>1067</v>
      </c>
      <c r="G46" s="1051" t="s">
        <v>1035</v>
      </c>
      <c r="H46" s="1051"/>
      <c r="I46" s="1052" t="s">
        <v>241</v>
      </c>
      <c r="J46" s="1052"/>
      <c r="K46" s="767"/>
      <c r="L46" s="767"/>
      <c r="M46" s="881"/>
      <c r="N46" s="533"/>
      <c r="O46" s="533"/>
    </row>
    <row r="47" spans="1:15" ht="25.5">
      <c r="A47" s="195" t="s">
        <v>99</v>
      </c>
      <c r="B47" s="195" t="s">
        <v>155</v>
      </c>
      <c r="C47" s="196"/>
      <c r="D47" s="197" t="s">
        <v>17</v>
      </c>
      <c r="E47" s="197" t="s">
        <v>20</v>
      </c>
      <c r="F47" s="198" t="s">
        <v>21</v>
      </c>
      <c r="G47" s="199" t="s">
        <v>22</v>
      </c>
      <c r="H47" s="200" t="s">
        <v>23</v>
      </c>
      <c r="I47" s="199" t="s">
        <v>24</v>
      </c>
      <c r="J47" s="200" t="s">
        <v>25</v>
      </c>
      <c r="K47" s="200" t="s">
        <v>26</v>
      </c>
      <c r="L47" s="200" t="s">
        <v>156</v>
      </c>
      <c r="M47" s="385" t="s">
        <v>334</v>
      </c>
      <c r="N47" s="202" t="s">
        <v>29</v>
      </c>
      <c r="O47" s="202" t="s">
        <v>29</v>
      </c>
    </row>
    <row r="48" spans="1:15" ht="27.75" customHeight="1">
      <c r="A48" s="303">
        <f>VLOOKUP(Pedagogia!B48,'Cód MSRH'!$A$2:$B$2410,2,0)</f>
        <v>878</v>
      </c>
      <c r="B48" s="1092" t="s">
        <v>1118</v>
      </c>
      <c r="C48" s="305" t="s">
        <v>244</v>
      </c>
      <c r="D48" s="1093">
        <v>3</v>
      </c>
      <c r="E48" s="1093">
        <v>102</v>
      </c>
      <c r="F48" s="728" t="s">
        <v>1099</v>
      </c>
      <c r="G48" s="159"/>
      <c r="H48" s="1053" t="s">
        <v>34</v>
      </c>
      <c r="I48" s="1094"/>
      <c r="J48" s="1095"/>
      <c r="K48" s="1096"/>
      <c r="L48" s="1097"/>
      <c r="M48" s="307" t="s">
        <v>64</v>
      </c>
      <c r="N48" s="202">
        <v>73</v>
      </c>
      <c r="O48" s="202"/>
    </row>
    <row r="49" spans="1:15" ht="34.5" customHeight="1">
      <c r="A49" s="303">
        <f>VLOOKUP(Pedagogia!B49,'Cód MSRH'!$A$2:$B$2410,2,0)</f>
        <v>0</v>
      </c>
      <c r="B49" s="1098" t="s">
        <v>1119</v>
      </c>
      <c r="C49" s="305" t="s">
        <v>244</v>
      </c>
      <c r="D49" s="556">
        <v>4</v>
      </c>
      <c r="E49" s="556">
        <v>136</v>
      </c>
      <c r="F49" s="48" t="s">
        <v>1114</v>
      </c>
      <c r="G49" s="49" t="s">
        <v>1115</v>
      </c>
      <c r="H49" s="48" t="s">
        <v>34</v>
      </c>
      <c r="I49" s="1088"/>
      <c r="J49" s="217"/>
      <c r="K49" s="1088"/>
      <c r="L49" s="1097"/>
      <c r="M49" s="307" t="s">
        <v>64</v>
      </c>
      <c r="N49" s="333"/>
      <c r="O49" s="333"/>
    </row>
    <row r="50" spans="1:15" ht="43.5" customHeight="1">
      <c r="A50" s="303">
        <f>VLOOKUP(Pedagogia!B50,'Cód MSRH'!$A$2:$B$2410,2,0)</f>
        <v>0</v>
      </c>
      <c r="B50" s="1098" t="s">
        <v>1120</v>
      </c>
      <c r="C50" s="305" t="s">
        <v>244</v>
      </c>
      <c r="D50" s="1057">
        <v>4</v>
      </c>
      <c r="E50" s="1057">
        <v>136</v>
      </c>
      <c r="F50" s="48" t="s">
        <v>1087</v>
      </c>
      <c r="G50" s="48"/>
      <c r="H50" s="48" t="s">
        <v>34</v>
      </c>
      <c r="I50" s="333"/>
      <c r="J50" s="1095"/>
      <c r="K50" s="1096"/>
      <c r="L50" s="1097"/>
      <c r="M50" s="307" t="s">
        <v>64</v>
      </c>
      <c r="N50" s="333"/>
      <c r="O50" s="333"/>
    </row>
    <row r="51" spans="1:15" ht="38.25">
      <c r="A51" s="303">
        <f>VLOOKUP(Pedagogia!B51,'Cód MSRH'!$A$2:$B$2410,2,0)</f>
        <v>0</v>
      </c>
      <c r="B51" s="1098" t="s">
        <v>1121</v>
      </c>
      <c r="C51" s="305" t="s">
        <v>244</v>
      </c>
      <c r="D51" s="1057">
        <v>4</v>
      </c>
      <c r="E51" s="1057">
        <v>136</v>
      </c>
      <c r="F51" s="47" t="s">
        <v>1071</v>
      </c>
      <c r="G51" s="792" t="s">
        <v>1072</v>
      </c>
      <c r="H51" s="269" t="s">
        <v>34</v>
      </c>
      <c r="I51" s="208"/>
      <c r="J51" s="217"/>
      <c r="K51" s="45"/>
      <c r="L51" s="1097"/>
      <c r="M51" s="307" t="s">
        <v>64</v>
      </c>
      <c r="N51" s="333"/>
      <c r="O51" s="333"/>
    </row>
    <row r="52" spans="1:15" ht="38.25">
      <c r="A52" s="303">
        <f>VLOOKUP(Pedagogia!B52,'Cód MSRH'!$A$2:$B$2410,2,0)</f>
        <v>0</v>
      </c>
      <c r="B52" s="1098" t="s">
        <v>1122</v>
      </c>
      <c r="C52" s="305" t="s">
        <v>244</v>
      </c>
      <c r="D52" s="1057">
        <v>4</v>
      </c>
      <c r="E52" s="1057">
        <v>136</v>
      </c>
      <c r="F52" s="47" t="s">
        <v>1106</v>
      </c>
      <c r="G52" s="1099"/>
      <c r="H52" s="269" t="s">
        <v>34</v>
      </c>
      <c r="I52" s="1094"/>
      <c r="J52" s="881"/>
      <c r="K52" s="1096"/>
      <c r="L52" s="1097"/>
      <c r="M52" s="307" t="s">
        <v>64</v>
      </c>
      <c r="N52" s="333"/>
      <c r="O52" s="333"/>
    </row>
    <row r="53" spans="1:15" ht="39.75" customHeight="1">
      <c r="A53" s="303">
        <f>VLOOKUP(Pedagogia!B53,'Cód MSRH'!$A$2:$B$2410,2,0)</f>
        <v>52</v>
      </c>
      <c r="B53" s="1098" t="s">
        <v>1123</v>
      </c>
      <c r="C53" s="305" t="s">
        <v>244</v>
      </c>
      <c r="D53" s="1093">
        <v>2</v>
      </c>
      <c r="E53" s="1093">
        <v>68</v>
      </c>
      <c r="F53" s="48" t="s">
        <v>1111</v>
      </c>
      <c r="G53" s="48"/>
      <c r="H53" s="48" t="s">
        <v>34</v>
      </c>
      <c r="I53" s="333"/>
      <c r="J53" s="1095"/>
      <c r="K53" s="1096"/>
      <c r="L53" s="343"/>
      <c r="M53" s="1100" t="s">
        <v>1124</v>
      </c>
      <c r="N53" s="333"/>
      <c r="O53" s="333"/>
    </row>
    <row r="54" spans="1:15" ht="39.75" customHeight="1">
      <c r="A54" s="303">
        <f>VLOOKUP(Pedagogia!B54,'Cód MSRH'!$A$2:$B$2410,2,0)</f>
        <v>3349</v>
      </c>
      <c r="B54" s="1092" t="s">
        <v>1125</v>
      </c>
      <c r="C54" s="305" t="s">
        <v>244</v>
      </c>
      <c r="D54" s="1093">
        <v>3</v>
      </c>
      <c r="E54" s="1093">
        <v>102</v>
      </c>
      <c r="F54" s="48" t="s">
        <v>60</v>
      </c>
      <c r="G54" s="75" t="s">
        <v>61</v>
      </c>
      <c r="H54" s="48" t="s">
        <v>34</v>
      </c>
      <c r="I54" s="422" t="s">
        <v>1126</v>
      </c>
      <c r="J54" s="1101"/>
      <c r="K54" s="430"/>
      <c r="L54" s="343"/>
      <c r="M54" s="1100" t="s">
        <v>1127</v>
      </c>
      <c r="N54" s="333"/>
      <c r="O54" s="333"/>
    </row>
    <row r="55" spans="1:15" ht="27.75" customHeight="1">
      <c r="A55" s="303">
        <f>VLOOKUP(Pedagogia!B55,'Cód MSRH'!$A$2:$B$2410,2,0)</f>
        <v>2913</v>
      </c>
      <c r="B55" s="1092" t="s">
        <v>225</v>
      </c>
      <c r="C55" s="305" t="s">
        <v>244</v>
      </c>
      <c r="D55" s="1093">
        <v>2</v>
      </c>
      <c r="E55" s="1093">
        <v>68</v>
      </c>
      <c r="F55" s="47" t="s">
        <v>145</v>
      </c>
      <c r="G55" s="49"/>
      <c r="H55" s="47" t="s">
        <v>34</v>
      </c>
      <c r="I55" s="333"/>
      <c r="J55" s="1095"/>
      <c r="K55" s="1096"/>
      <c r="L55" s="343"/>
      <c r="M55" s="1100" t="s">
        <v>583</v>
      </c>
      <c r="N55" s="333"/>
      <c r="O55" s="333"/>
    </row>
    <row r="56" spans="1:15" ht="13.5">
      <c r="A56" s="303"/>
      <c r="B56" s="1092"/>
      <c r="C56" s="278"/>
      <c r="D56" s="109">
        <v>18</v>
      </c>
      <c r="E56" s="109">
        <v>612</v>
      </c>
      <c r="F56" s="719" t="s">
        <v>1128</v>
      </c>
      <c r="G56" s="1102"/>
      <c r="H56" s="1102"/>
      <c r="I56" s="1094"/>
      <c r="J56" s="1103"/>
      <c r="K56" s="91"/>
      <c r="L56" s="1104"/>
      <c r="M56"/>
      <c r="N56" s="571"/>
      <c r="O56" s="571"/>
    </row>
    <row r="57" spans="1:15" ht="13.5">
      <c r="A57" s="303"/>
      <c r="B57" s="1092"/>
      <c r="C57" s="278"/>
      <c r="D57" s="109"/>
      <c r="E57" s="109"/>
      <c r="F57" s="719"/>
      <c r="G57" s="1102"/>
      <c r="H57" s="1102"/>
      <c r="I57" s="1094"/>
      <c r="J57" s="1103"/>
      <c r="K57" s="91"/>
      <c r="L57" s="1104"/>
      <c r="M57"/>
      <c r="N57" s="571"/>
      <c r="O57" s="571"/>
    </row>
    <row r="58" spans="1:15" ht="13.5">
      <c r="A58" s="303"/>
      <c r="B58" s="1092"/>
      <c r="C58" s="278"/>
      <c r="D58" s="109"/>
      <c r="E58" s="109"/>
      <c r="F58" s="719"/>
      <c r="G58" s="1102"/>
      <c r="H58" s="1102"/>
      <c r="I58" s="1094"/>
      <c r="J58" s="1103"/>
      <c r="K58" s="91"/>
      <c r="L58" s="1104"/>
      <c r="M58"/>
      <c r="N58" s="571"/>
      <c r="O58" s="571"/>
    </row>
    <row r="59" spans="1:15" ht="16.5" customHeight="1">
      <c r="A59" s="237"/>
      <c r="B59" s="857" t="s">
        <v>780</v>
      </c>
      <c r="C59" s="858" t="s">
        <v>1</v>
      </c>
      <c r="D59" s="858"/>
      <c r="E59" s="858"/>
      <c r="F59" s="859" t="s">
        <v>150</v>
      </c>
      <c r="G59" s="859" t="s">
        <v>3</v>
      </c>
      <c r="H59" s="237">
        <v>2014</v>
      </c>
      <c r="I59" s="1046"/>
      <c r="J59" s="860"/>
      <c r="K59" s="860"/>
      <c r="L59" s="285"/>
      <c r="M59" s="881"/>
      <c r="N59" s="533"/>
      <c r="O59" s="533"/>
    </row>
    <row r="60" spans="1:15" ht="27" customHeight="1">
      <c r="A60" s="185">
        <v>1359</v>
      </c>
      <c r="B60" s="17" t="s">
        <v>5</v>
      </c>
      <c r="C60" s="861" t="s">
        <v>950</v>
      </c>
      <c r="D60" s="861"/>
      <c r="E60" s="861"/>
      <c r="F60" s="926" t="s">
        <v>1129</v>
      </c>
      <c r="G60" s="16" t="s">
        <v>784</v>
      </c>
      <c r="H60" s="16" t="s">
        <v>785</v>
      </c>
      <c r="I60" s="1049" t="s">
        <v>1065</v>
      </c>
      <c r="J60" s="767"/>
      <c r="K60" s="767"/>
      <c r="L60"/>
      <c r="M60"/>
      <c r="N60" s="533"/>
      <c r="O60" s="533"/>
    </row>
    <row r="61" spans="1:15" ht="26.25" customHeight="1">
      <c r="A61" s="185">
        <v>69</v>
      </c>
      <c r="B61" s="288" t="s">
        <v>1066</v>
      </c>
      <c r="C61" s="864" t="s">
        <v>1130</v>
      </c>
      <c r="D61" s="864"/>
      <c r="E61" s="864"/>
      <c r="F61" s="1050" t="s">
        <v>1067</v>
      </c>
      <c r="G61" s="1051" t="s">
        <v>1035</v>
      </c>
      <c r="H61" s="1051"/>
      <c r="I61" s="1052" t="s">
        <v>241</v>
      </c>
      <c r="J61" s="1052"/>
      <c r="K61" s="767"/>
      <c r="L61"/>
      <c r="M61"/>
      <c r="N61" s="533"/>
      <c r="O61" s="533"/>
    </row>
    <row r="62" spans="1:15" ht="25.5">
      <c r="A62" s="195" t="s">
        <v>99</v>
      </c>
      <c r="B62" s="195" t="s">
        <v>155</v>
      </c>
      <c r="C62" s="196"/>
      <c r="D62" s="197" t="s">
        <v>17</v>
      </c>
      <c r="E62" s="197" t="s">
        <v>20</v>
      </c>
      <c r="F62" s="198" t="s">
        <v>21</v>
      </c>
      <c r="G62" s="199" t="s">
        <v>22</v>
      </c>
      <c r="H62" s="200" t="s">
        <v>23</v>
      </c>
      <c r="I62" s="199" t="s">
        <v>24</v>
      </c>
      <c r="J62" s="200" t="s">
        <v>25</v>
      </c>
      <c r="K62" s="200" t="s">
        <v>26</v>
      </c>
      <c r="L62" s="200" t="s">
        <v>156</v>
      </c>
      <c r="M62" s="385" t="s">
        <v>334</v>
      </c>
      <c r="N62" s="202" t="s">
        <v>29</v>
      </c>
      <c r="O62" s="202" t="s">
        <v>29</v>
      </c>
    </row>
    <row r="63" spans="1:15" ht="35.25" customHeight="1">
      <c r="A63" s="303">
        <f>VLOOKUP(Pedagogia!B63,'Cód MSRH'!$A$2:$B$2410,2,0)</f>
        <v>136</v>
      </c>
      <c r="B63" s="1105" t="s">
        <v>1131</v>
      </c>
      <c r="C63" s="1106"/>
      <c r="D63" s="306">
        <v>1</v>
      </c>
      <c r="E63" s="306">
        <v>34</v>
      </c>
      <c r="F63" s="331" t="s">
        <v>60</v>
      </c>
      <c r="G63" s="75" t="s">
        <v>61</v>
      </c>
      <c r="H63" s="331" t="s">
        <v>34</v>
      </c>
      <c r="I63" s="351"/>
      <c r="J63" s="313"/>
      <c r="K63" s="313"/>
      <c r="L63" s="1097"/>
      <c r="M63" s="210" t="s">
        <v>64</v>
      </c>
      <c r="N63" s="1107"/>
      <c r="O63" s="1107"/>
    </row>
    <row r="64" spans="1:15" ht="25.5">
      <c r="A64" s="549">
        <f>VLOOKUP(Pedagogia!B64,'Cód MSRH'!$A$2:$B$2410,2,0)</f>
        <v>136</v>
      </c>
      <c r="B64" s="1108" t="s">
        <v>1131</v>
      </c>
      <c r="C64" s="1109"/>
      <c r="D64" s="246">
        <v>1</v>
      </c>
      <c r="E64" s="246">
        <v>34</v>
      </c>
      <c r="F64" s="331" t="s">
        <v>1099</v>
      </c>
      <c r="G64" s="995"/>
      <c r="H64" s="331" t="s">
        <v>34</v>
      </c>
      <c r="I64" s="351"/>
      <c r="J64" s="217"/>
      <c r="K64" s="313"/>
      <c r="L64" s="1097"/>
      <c r="M64" s="210" t="s">
        <v>64</v>
      </c>
      <c r="N64" s="1107"/>
      <c r="O64" s="1107"/>
    </row>
    <row r="65" spans="1:15" ht="12.75">
      <c r="A65" s="1110"/>
      <c r="B65" s="1111"/>
      <c r="C65" s="1112"/>
      <c r="D65" s="1113"/>
      <c r="E65" s="1113"/>
      <c r="F65" s="1114"/>
      <c r="G65" s="1115"/>
      <c r="H65" s="1114"/>
      <c r="I65" s="1116"/>
      <c r="J65" s="1114"/>
      <c r="K65" s="1114"/>
      <c r="L65" s="1078"/>
      <c r="M65" s="210"/>
      <c r="N65" s="1107"/>
      <c r="O65" s="1107"/>
    </row>
    <row r="66" spans="1:15" ht="25.5">
      <c r="A66" s="549">
        <f>VLOOKUP(Pedagogia!B66,'Cód MSRH'!$A$2:$B$2410,2,0)</f>
        <v>137</v>
      </c>
      <c r="B66" s="1108" t="s">
        <v>1132</v>
      </c>
      <c r="C66" s="1109"/>
      <c r="D66" s="246">
        <v>1</v>
      </c>
      <c r="E66" s="1117">
        <v>34</v>
      </c>
      <c r="F66" s="47" t="s">
        <v>989</v>
      </c>
      <c r="G66" s="49"/>
      <c r="H66" s="47" t="s">
        <v>34</v>
      </c>
      <c r="I66" s="351"/>
      <c r="J66" s="787"/>
      <c r="K66" s="1058"/>
      <c r="L66" s="1097"/>
      <c r="M66" s="210" t="s">
        <v>64</v>
      </c>
      <c r="N66" s="1107"/>
      <c r="O66" s="1107"/>
    </row>
    <row r="67" spans="1:15" ht="15" customHeight="1">
      <c r="A67" s="1110"/>
      <c r="B67" s="1111"/>
      <c r="C67" s="1112"/>
      <c r="D67" s="1113"/>
      <c r="E67" s="1118"/>
      <c r="F67" s="1119"/>
      <c r="G67" s="1120"/>
      <c r="H67" s="1119"/>
      <c r="I67" s="1116"/>
      <c r="J67" s="1121"/>
      <c r="K67" s="1122"/>
      <c r="L67" s="1078"/>
      <c r="M67" s="210"/>
      <c r="N67" s="1107"/>
      <c r="O67" s="1107"/>
    </row>
    <row r="68" spans="1:15" ht="25.5">
      <c r="A68" s="549">
        <f>VLOOKUP(Pedagogia!B68,'Cód MSRH'!$A$2:$B$2410,2,0)</f>
        <v>138</v>
      </c>
      <c r="B68" s="1108" t="s">
        <v>1133</v>
      </c>
      <c r="C68" s="1109"/>
      <c r="D68" s="1117">
        <v>1</v>
      </c>
      <c r="E68" s="1117">
        <v>34</v>
      </c>
      <c r="F68" s="728" t="s">
        <v>1114</v>
      </c>
      <c r="G68" s="49" t="s">
        <v>1115</v>
      </c>
      <c r="H68" s="728" t="s">
        <v>34</v>
      </c>
      <c r="I68" s="422"/>
      <c r="J68" s="1058"/>
      <c r="K68" s="1058"/>
      <c r="L68" s="1097"/>
      <c r="M68" s="210" t="s">
        <v>64</v>
      </c>
      <c r="N68" s="1107"/>
      <c r="O68" s="1107"/>
    </row>
    <row r="69" spans="1:15" ht="25.5">
      <c r="A69" s="549">
        <f>VLOOKUP(Pedagogia!B69,'Cód MSRH'!$A$2:$B$2410,2,0)</f>
        <v>138</v>
      </c>
      <c r="B69" s="1108" t="s">
        <v>1133</v>
      </c>
      <c r="C69" s="1109"/>
      <c r="D69" s="1117">
        <v>1</v>
      </c>
      <c r="E69" s="1117">
        <v>34</v>
      </c>
      <c r="F69" s="728" t="s">
        <v>1069</v>
      </c>
      <c r="G69" s="728"/>
      <c r="H69" s="728" t="s">
        <v>34</v>
      </c>
      <c r="I69" s="351"/>
      <c r="J69" s="1058"/>
      <c r="K69" s="1058"/>
      <c r="L69" s="1097"/>
      <c r="M69" s="210" t="s">
        <v>64</v>
      </c>
      <c r="N69" s="1107"/>
      <c r="O69" s="1107"/>
    </row>
    <row r="70" spans="1:15" ht="24" customHeight="1">
      <c r="A70" s="549">
        <f>VLOOKUP(Pedagogia!B70,'Cód MSRH'!$A$2:$B$2410,2,0)</f>
        <v>138</v>
      </c>
      <c r="B70" s="1108" t="s">
        <v>1133</v>
      </c>
      <c r="C70" s="1109"/>
      <c r="D70" s="1117">
        <v>1</v>
      </c>
      <c r="E70" s="1117">
        <v>34</v>
      </c>
      <c r="F70" s="728" t="s">
        <v>1087</v>
      </c>
      <c r="G70" s="728"/>
      <c r="H70" s="728" t="s">
        <v>34</v>
      </c>
      <c r="I70" s="753"/>
      <c r="J70" s="1058"/>
      <c r="K70" s="1058"/>
      <c r="L70" s="1097"/>
      <c r="M70" s="210" t="s">
        <v>64</v>
      </c>
      <c r="N70" s="1107"/>
      <c r="O70" s="1107"/>
    </row>
    <row r="71" spans="1:15" ht="25.5">
      <c r="A71" s="549">
        <f>VLOOKUP(Pedagogia!B71,'Cód MSRH'!$A$2:$B$2410,2,0)</f>
        <v>138</v>
      </c>
      <c r="B71" s="1108" t="s">
        <v>1133</v>
      </c>
      <c r="C71" s="1109"/>
      <c r="D71" s="1117">
        <v>1</v>
      </c>
      <c r="E71" s="1117">
        <v>34</v>
      </c>
      <c r="F71" s="728" t="s">
        <v>1071</v>
      </c>
      <c r="G71" s="895" t="s">
        <v>1072</v>
      </c>
      <c r="H71" s="728" t="s">
        <v>34</v>
      </c>
      <c r="I71" s="753"/>
      <c r="J71" s="784"/>
      <c r="K71" s="1058"/>
      <c r="L71" s="1097"/>
      <c r="M71" s="210" t="s">
        <v>64</v>
      </c>
      <c r="N71" s="1107"/>
      <c r="O71" s="1107"/>
    </row>
    <row r="72" spans="1:15" ht="12.75">
      <c r="A72" s="1110"/>
      <c r="B72" s="1111"/>
      <c r="C72" s="1112"/>
      <c r="D72" s="1118"/>
      <c r="E72" s="1118"/>
      <c r="F72" s="1122"/>
      <c r="G72" s="1122"/>
      <c r="H72" s="1122"/>
      <c r="I72" s="1123"/>
      <c r="J72" s="1122"/>
      <c r="K72" s="1122"/>
      <c r="L72" s="1078"/>
      <c r="M72" s="210"/>
      <c r="N72" s="1107"/>
      <c r="O72" s="1107"/>
    </row>
    <row r="73" spans="1:15" ht="31.5" customHeight="1">
      <c r="A73" s="549">
        <f>VLOOKUP(Pedagogia!B73,'Cód MSRH'!$A$2:$B$2410,2,0)</f>
        <v>139</v>
      </c>
      <c r="B73" s="1124" t="s">
        <v>1134</v>
      </c>
      <c r="C73" s="1109"/>
      <c r="D73" s="1117">
        <v>1</v>
      </c>
      <c r="E73" s="1117">
        <v>34</v>
      </c>
      <c r="F73" s="47" t="s">
        <v>1035</v>
      </c>
      <c r="G73" s="49" t="s">
        <v>1076</v>
      </c>
      <c r="H73" s="47" t="s">
        <v>34</v>
      </c>
      <c r="I73" s="539" t="s">
        <v>160</v>
      </c>
      <c r="J73" s="1058"/>
      <c r="K73" s="1058"/>
      <c r="L73" s="1097"/>
      <c r="M73" s="210" t="s">
        <v>64</v>
      </c>
      <c r="N73" s="1107"/>
      <c r="O73" s="1107"/>
    </row>
    <row r="74" spans="1:15" ht="25.5">
      <c r="A74" s="549">
        <f>VLOOKUP(Pedagogia!B74,'Cód MSRH'!$A$2:$B$2410,2,0)</f>
        <v>139</v>
      </c>
      <c r="B74" s="1124" t="s">
        <v>1134</v>
      </c>
      <c r="C74" s="1109"/>
      <c r="D74" s="1117">
        <v>1</v>
      </c>
      <c r="E74" s="1117">
        <v>34</v>
      </c>
      <c r="F74" s="47" t="s">
        <v>972</v>
      </c>
      <c r="G74" s="49"/>
      <c r="H74" s="47" t="s">
        <v>34</v>
      </c>
      <c r="I74" s="351"/>
      <c r="J74" s="1058"/>
      <c r="K74" s="1058"/>
      <c r="L74" s="1097"/>
      <c r="M74" s="210" t="s">
        <v>64</v>
      </c>
      <c r="N74" s="1107"/>
      <c r="O74" s="1107"/>
    </row>
    <row r="75" spans="1:16" ht="12.75">
      <c r="A75" s="1125"/>
      <c r="B75" s="1125"/>
      <c r="C75" s="1125"/>
      <c r="D75" s="1126">
        <v>4</v>
      </c>
      <c r="E75" s="1126">
        <v>136</v>
      </c>
      <c r="F75" s="1127" t="s">
        <v>1135</v>
      </c>
      <c r="G75" s="1125"/>
      <c r="H75" s="1125"/>
      <c r="I75" s="1128"/>
      <c r="J75" s="1125"/>
      <c r="K75" s="1129"/>
      <c r="L75" s="1130"/>
      <c r="M75" s="881"/>
      <c r="N75" s="533"/>
      <c r="O75" s="533"/>
      <c r="P75" s="881"/>
    </row>
    <row r="76" spans="1:16" ht="12.75">
      <c r="A76" s="283"/>
      <c r="B76" s="283"/>
      <c r="C76" s="283"/>
      <c r="D76" s="283"/>
      <c r="E76" s="283"/>
      <c r="F76" s="283"/>
      <c r="G76" s="283"/>
      <c r="H76" s="283"/>
      <c r="I76" s="1131"/>
      <c r="J76" s="283"/>
      <c r="K76" s="283"/>
      <c r="L76" s="283"/>
      <c r="M76" s="881"/>
      <c r="N76" s="533"/>
      <c r="O76" s="533"/>
      <c r="P76" s="881"/>
    </row>
    <row r="77" spans="1:16" ht="16.5" customHeight="1">
      <c r="A77" s="185">
        <v>1359</v>
      </c>
      <c r="B77" s="17" t="s">
        <v>5</v>
      </c>
      <c r="C77" s="861" t="s">
        <v>950</v>
      </c>
      <c r="D77" s="861"/>
      <c r="E77" s="861"/>
      <c r="F77" s="926" t="s">
        <v>1136</v>
      </c>
      <c r="G77" s="16" t="s">
        <v>784</v>
      </c>
      <c r="H77" s="16" t="s">
        <v>785</v>
      </c>
      <c r="I77" s="1049" t="s">
        <v>1065</v>
      </c>
      <c r="J77" s="767"/>
      <c r="K77" s="767"/>
      <c r="L77" s="767"/>
      <c r="M77" s="881"/>
      <c r="N77" s="533"/>
      <c r="O77" s="533"/>
      <c r="P77" s="881"/>
    </row>
    <row r="78" spans="1:16" ht="32.25" customHeight="1">
      <c r="A78" s="185">
        <v>69</v>
      </c>
      <c r="B78" s="288" t="s">
        <v>1066</v>
      </c>
      <c r="C78" s="864" t="s">
        <v>1130</v>
      </c>
      <c r="D78" s="864"/>
      <c r="E78" s="864"/>
      <c r="F78" s="1050" t="s">
        <v>1067</v>
      </c>
      <c r="G78" s="1051" t="s">
        <v>1035</v>
      </c>
      <c r="H78" s="1051"/>
      <c r="I78" s="1052" t="s">
        <v>241</v>
      </c>
      <c r="J78" s="1052"/>
      <c r="K78" s="767"/>
      <c r="L78" s="767"/>
      <c r="M78" s="881"/>
      <c r="N78" s="533"/>
      <c r="O78" s="533"/>
      <c r="P78" s="881"/>
    </row>
    <row r="79" spans="1:16" ht="25.5">
      <c r="A79" s="195" t="s">
        <v>99</v>
      </c>
      <c r="B79" s="195" t="s">
        <v>155</v>
      </c>
      <c r="C79" s="196"/>
      <c r="D79" s="197" t="s">
        <v>17</v>
      </c>
      <c r="E79" s="197" t="s">
        <v>20</v>
      </c>
      <c r="F79" s="198" t="s">
        <v>21</v>
      </c>
      <c r="G79" s="199" t="s">
        <v>22</v>
      </c>
      <c r="H79" s="200" t="s">
        <v>23</v>
      </c>
      <c r="I79" s="199" t="s">
        <v>24</v>
      </c>
      <c r="J79" s="200" t="s">
        <v>25</v>
      </c>
      <c r="K79" s="200" t="s">
        <v>26</v>
      </c>
      <c r="L79" s="200" t="s">
        <v>156</v>
      </c>
      <c r="M79" s="385" t="s">
        <v>334</v>
      </c>
      <c r="N79" s="202" t="s">
        <v>29</v>
      </c>
      <c r="O79" s="202" t="s">
        <v>29</v>
      </c>
      <c r="P79" s="881"/>
    </row>
    <row r="80" spans="1:15" ht="25.5" customHeight="1">
      <c r="A80" s="303">
        <f>VLOOKUP(Pedagogia!B80,'Cód MSRH'!$A$2:$B$2410,2,0)</f>
        <v>2926</v>
      </c>
      <c r="B80" s="304" t="s">
        <v>1137</v>
      </c>
      <c r="C80" s="304"/>
      <c r="D80" s="306">
        <v>1</v>
      </c>
      <c r="E80" s="306">
        <v>34</v>
      </c>
      <c r="F80" s="1132" t="s">
        <v>1138</v>
      </c>
      <c r="G80" s="736"/>
      <c r="H80" s="613" t="s">
        <v>34</v>
      </c>
      <c r="I80" s="217"/>
      <c r="J80" s="217"/>
      <c r="K80" s="217"/>
      <c r="L80" s="217"/>
      <c r="M80" s="226" t="s">
        <v>64</v>
      </c>
      <c r="N80" s="1107"/>
      <c r="O80" s="1107"/>
    </row>
    <row r="81" spans="1:15" ht="25.5">
      <c r="A81" s="303">
        <f>VLOOKUP(Pedagogia!B81,'Cód MSRH'!$A$2:$B$2410,2,0)</f>
        <v>2927</v>
      </c>
      <c r="B81" s="304" t="s">
        <v>1139</v>
      </c>
      <c r="C81" s="304"/>
      <c r="D81" s="306">
        <v>1</v>
      </c>
      <c r="E81" s="306">
        <v>34</v>
      </c>
      <c r="F81" s="736" t="s">
        <v>1087</v>
      </c>
      <c r="G81" s="735"/>
      <c r="H81" s="1133" t="s">
        <v>34</v>
      </c>
      <c r="I81" s="224"/>
      <c r="J81" s="1007"/>
      <c r="K81" s="1007"/>
      <c r="L81" s="217"/>
      <c r="M81" s="226" t="s">
        <v>1089</v>
      </c>
      <c r="N81" s="1107"/>
      <c r="O81" s="1107"/>
    </row>
    <row r="82" spans="1:15" ht="38.25">
      <c r="A82" s="303">
        <f>VLOOKUP(Pedagogia!B82,'Cód MSRH'!$A$2:$B$2410,2,0)</f>
        <v>2928</v>
      </c>
      <c r="B82" s="304" t="s">
        <v>1140</v>
      </c>
      <c r="C82" s="1134"/>
      <c r="D82" s="306">
        <v>1</v>
      </c>
      <c r="E82" s="306">
        <v>34</v>
      </c>
      <c r="F82" s="1135" t="s">
        <v>1069</v>
      </c>
      <c r="G82" s="916"/>
      <c r="H82" s="1133" t="s">
        <v>34</v>
      </c>
      <c r="I82" s="224"/>
      <c r="J82" s="217"/>
      <c r="K82" s="217"/>
      <c r="L82" s="217"/>
      <c r="M82" s="226" t="s">
        <v>64</v>
      </c>
      <c r="N82" s="1107"/>
      <c r="O82" s="1107"/>
    </row>
    <row r="83" spans="1:15" ht="33.75">
      <c r="A83" s="303">
        <f>VLOOKUP(Pedagogia!B83,'Cód MSRH'!$A$2:$B$2410,2,0)</f>
        <v>2929</v>
      </c>
      <c r="B83" s="304" t="s">
        <v>1141</v>
      </c>
      <c r="C83" s="1134"/>
      <c r="D83" s="306">
        <v>1</v>
      </c>
      <c r="E83" s="306">
        <v>34</v>
      </c>
      <c r="F83" s="1135" t="s">
        <v>60</v>
      </c>
      <c r="G83" s="916"/>
      <c r="H83" s="1133" t="s">
        <v>34</v>
      </c>
      <c r="I83" s="224"/>
      <c r="J83" s="217"/>
      <c r="K83" s="217"/>
      <c r="L83" s="217"/>
      <c r="M83" s="226" t="s">
        <v>1142</v>
      </c>
      <c r="N83" s="1107"/>
      <c r="O83" s="1107"/>
    </row>
    <row r="84" spans="1:15" ht="22.5">
      <c r="A84" s="303">
        <f>VLOOKUP(Pedagogia!B84,'Cód MSRH'!$A$2:$B$2410,2,0)</f>
        <v>2930</v>
      </c>
      <c r="B84" s="304" t="s">
        <v>1143</v>
      </c>
      <c r="C84" s="1134"/>
      <c r="D84" s="306">
        <v>1</v>
      </c>
      <c r="E84" s="306">
        <v>34</v>
      </c>
      <c r="F84" s="736" t="s">
        <v>765</v>
      </c>
      <c r="G84" s="735"/>
      <c r="H84" s="1133"/>
      <c r="I84" s="224"/>
      <c r="J84" s="784"/>
      <c r="K84" s="784"/>
      <c r="L84" s="980"/>
      <c r="M84" s="981" t="s">
        <v>1144</v>
      </c>
      <c r="N84" s="1107"/>
      <c r="O84" s="1107"/>
    </row>
    <row r="85" spans="1:15" ht="25.5" customHeight="1">
      <c r="A85" s="303">
        <f>VLOOKUP(Pedagogia!B85,'Cód MSRH'!$A$2:$B$2410,2,0)</f>
        <v>2931</v>
      </c>
      <c r="B85" s="304" t="s">
        <v>1145</v>
      </c>
      <c r="C85" s="1134"/>
      <c r="D85" s="306">
        <v>1</v>
      </c>
      <c r="E85" s="306">
        <v>34</v>
      </c>
      <c r="F85" s="1135" t="s">
        <v>765</v>
      </c>
      <c r="G85" s="916"/>
      <c r="H85" s="1133"/>
      <c r="I85" s="224"/>
      <c r="J85" s="217"/>
      <c r="K85" s="217"/>
      <c r="L85" s="217"/>
      <c r="M85" s="226" t="s">
        <v>64</v>
      </c>
      <c r="N85" s="1107"/>
      <c r="O85" s="1107"/>
    </row>
    <row r="86" spans="1:15" ht="33.75">
      <c r="A86" s="303">
        <f>VLOOKUP(Pedagogia!B86,'Cód MSRH'!$A$2:$B$2410,2,0)</f>
        <v>2932</v>
      </c>
      <c r="B86" s="304" t="s">
        <v>1146</v>
      </c>
      <c r="C86" s="1134"/>
      <c r="D86" s="306">
        <v>1</v>
      </c>
      <c r="E86" s="306">
        <v>34</v>
      </c>
      <c r="F86" s="48" t="s">
        <v>765</v>
      </c>
      <c r="G86" s="159"/>
      <c r="H86" s="1136"/>
      <c r="I86" s="224"/>
      <c r="J86" s="217"/>
      <c r="K86" s="217"/>
      <c r="L86" s="217"/>
      <c r="M86" s="226" t="s">
        <v>1147</v>
      </c>
      <c r="N86" s="1107"/>
      <c r="O86" s="1107"/>
    </row>
    <row r="87" spans="1:15" ht="22.5">
      <c r="A87" s="303">
        <f>VLOOKUP(Pedagogia!B87,'Cód MSRH'!$A$2:$B$2410,2,0)</f>
        <v>2933</v>
      </c>
      <c r="B87" s="304" t="s">
        <v>1148</v>
      </c>
      <c r="C87" s="1134"/>
      <c r="D87" s="306">
        <v>1</v>
      </c>
      <c r="E87" s="306">
        <v>34</v>
      </c>
      <c r="F87" s="1135" t="s">
        <v>765</v>
      </c>
      <c r="G87" s="916"/>
      <c r="H87" s="1133"/>
      <c r="I87" s="224"/>
      <c r="J87" s="1137"/>
      <c r="K87" s="1137"/>
      <c r="L87" s="217"/>
      <c r="M87" s="226" t="s">
        <v>1149</v>
      </c>
      <c r="N87" s="1107"/>
      <c r="O87" s="1107"/>
    </row>
    <row r="88" spans="1:15" ht="25.5">
      <c r="A88" s="303">
        <f>VLOOKUP(Pedagogia!B88,'Cód MSRH'!$A$2:$B$2410,2,0)</f>
        <v>2934</v>
      </c>
      <c r="B88" s="304" t="s">
        <v>1150</v>
      </c>
      <c r="C88" s="1134"/>
      <c r="D88" s="306">
        <v>1</v>
      </c>
      <c r="E88" s="306">
        <v>34</v>
      </c>
      <c r="F88" s="1135" t="s">
        <v>765</v>
      </c>
      <c r="G88" s="916"/>
      <c r="H88" s="1133"/>
      <c r="I88" s="224"/>
      <c r="J88" s="217"/>
      <c r="K88" s="217"/>
      <c r="L88" s="217"/>
      <c r="M88" s="226" t="s">
        <v>64</v>
      </c>
      <c r="N88" s="1107"/>
      <c r="O88" s="1107"/>
    </row>
    <row r="89" spans="1:15" ht="25.5">
      <c r="A89" s="303">
        <f>VLOOKUP(Pedagogia!B89,'Cód MSRH'!$A$2:$B$2410,2,0)</f>
        <v>2935</v>
      </c>
      <c r="B89" s="304" t="s">
        <v>1151</v>
      </c>
      <c r="C89" s="304"/>
      <c r="D89" s="306">
        <v>1</v>
      </c>
      <c r="E89" s="306">
        <v>34</v>
      </c>
      <c r="F89" s="1135" t="s">
        <v>972</v>
      </c>
      <c r="G89" s="916"/>
      <c r="H89" s="1133" t="s">
        <v>34</v>
      </c>
      <c r="I89" s="843" t="s">
        <v>1152</v>
      </c>
      <c r="J89" s="217"/>
      <c r="K89" s="217"/>
      <c r="L89" s="217"/>
      <c r="M89" s="226" t="s">
        <v>64</v>
      </c>
      <c r="N89" s="1107"/>
      <c r="O89" s="1107"/>
    </row>
    <row r="90" spans="1:15" ht="25.5">
      <c r="A90" s="303">
        <f>VLOOKUP(Pedagogia!B90,'Cód MSRH'!$A$2:$B$2410,2,0)</f>
        <v>2936</v>
      </c>
      <c r="B90" s="304" t="s">
        <v>1153</v>
      </c>
      <c r="C90" s="304"/>
      <c r="D90" s="306">
        <v>1</v>
      </c>
      <c r="E90" s="306">
        <v>34</v>
      </c>
      <c r="F90" s="1135" t="s">
        <v>765</v>
      </c>
      <c r="G90" s="916"/>
      <c r="H90" s="1133"/>
      <c r="I90" s="224"/>
      <c r="J90" s="217"/>
      <c r="K90" s="217"/>
      <c r="L90" s="217"/>
      <c r="M90" s="226" t="s">
        <v>64</v>
      </c>
      <c r="N90" s="1107"/>
      <c r="O90" s="1107"/>
    </row>
    <row r="91" spans="1:15" ht="38.25">
      <c r="A91" s="303">
        <f>VLOOKUP(Pedagogia!B91,'Cód MSRH'!$A$2:$B$2410,2,0)</f>
        <v>2937</v>
      </c>
      <c r="B91" s="304" t="s">
        <v>1154</v>
      </c>
      <c r="C91" s="304"/>
      <c r="D91" s="306">
        <v>1</v>
      </c>
      <c r="E91" s="306">
        <v>34</v>
      </c>
      <c r="F91" s="736" t="s">
        <v>765</v>
      </c>
      <c r="G91" s="735"/>
      <c r="H91" s="1133"/>
      <c r="I91" s="224"/>
      <c r="J91" s="314"/>
      <c r="K91" s="314"/>
      <c r="L91" s="314"/>
      <c r="M91" s="307" t="s">
        <v>64</v>
      </c>
      <c r="N91" s="1107"/>
      <c r="O91" s="1107"/>
    </row>
    <row r="92" spans="1:15" ht="25.5">
      <c r="A92" s="303">
        <f>VLOOKUP(Pedagogia!B92,'Cód MSRH'!$A$2:$B$2410,2,0)</f>
        <v>2938</v>
      </c>
      <c r="B92" s="304" t="s">
        <v>1155</v>
      </c>
      <c r="C92" s="1134"/>
      <c r="D92" s="306">
        <v>1</v>
      </c>
      <c r="E92" s="306">
        <v>34</v>
      </c>
      <c r="F92" s="736" t="s">
        <v>1071</v>
      </c>
      <c r="G92" s="916" t="s">
        <v>1072</v>
      </c>
      <c r="H92" s="1133" t="s">
        <v>34</v>
      </c>
      <c r="I92" s="224"/>
      <c r="J92" s="217"/>
      <c r="K92" s="217"/>
      <c r="L92" s="217"/>
      <c r="M92" s="226" t="s">
        <v>1156</v>
      </c>
      <c r="N92" s="1107"/>
      <c r="O92" s="1107"/>
    </row>
    <row r="93" spans="1:15" ht="25.5">
      <c r="A93" s="303">
        <f>VLOOKUP(Pedagogia!B93,'Cód MSRH'!$A$2:$B$2410,2,0)</f>
        <v>2939</v>
      </c>
      <c r="B93" s="304" t="s">
        <v>1157</v>
      </c>
      <c r="C93" s="1138"/>
      <c r="D93" s="306">
        <v>1</v>
      </c>
      <c r="E93" s="306">
        <v>34</v>
      </c>
      <c r="F93" s="736" t="s">
        <v>765</v>
      </c>
      <c r="G93" s="735"/>
      <c r="H93" s="1133"/>
      <c r="I93" s="224"/>
      <c r="J93" s="217"/>
      <c r="K93" s="217"/>
      <c r="L93" s="217"/>
      <c r="M93" s="226" t="s">
        <v>1158</v>
      </c>
      <c r="N93" s="1107"/>
      <c r="O93" s="1107"/>
    </row>
    <row r="94" spans="1:15" ht="25.5">
      <c r="A94" s="303">
        <f>VLOOKUP(Pedagogia!B94,'Cód MSRH'!$A$2:$B$2410,2,0)</f>
        <v>2940</v>
      </c>
      <c r="B94" s="304" t="s">
        <v>1159</v>
      </c>
      <c r="C94" s="1138"/>
      <c r="D94" s="306">
        <v>1</v>
      </c>
      <c r="E94" s="306">
        <v>34</v>
      </c>
      <c r="F94" s="736" t="s">
        <v>989</v>
      </c>
      <c r="G94" s="916"/>
      <c r="H94" s="1133" t="s">
        <v>34</v>
      </c>
      <c r="I94" s="224"/>
      <c r="J94" s="217"/>
      <c r="K94" s="217"/>
      <c r="L94" s="217"/>
      <c r="M94" s="226" t="s">
        <v>64</v>
      </c>
      <c r="N94" s="1107"/>
      <c r="O94" s="1107"/>
    </row>
    <row r="95" spans="1:15" ht="33.75">
      <c r="A95" s="303">
        <f>VLOOKUP(Pedagogia!B95,'Cód MSRH'!$A$2:$B$2410,2,0)</f>
        <v>2941</v>
      </c>
      <c r="B95" s="304" t="s">
        <v>1160</v>
      </c>
      <c r="C95" s="1138"/>
      <c r="D95" s="306">
        <v>1</v>
      </c>
      <c r="E95" s="306">
        <v>34</v>
      </c>
      <c r="F95" s="736" t="s">
        <v>765</v>
      </c>
      <c r="G95" s="916"/>
      <c r="H95" s="1133"/>
      <c r="I95" s="224"/>
      <c r="J95" s="217"/>
      <c r="K95" s="217"/>
      <c r="L95" s="217"/>
      <c r="M95" s="226" t="s">
        <v>1161</v>
      </c>
      <c r="N95" s="1107"/>
      <c r="O95" s="1107"/>
    </row>
    <row r="96" spans="1:15" ht="25.5">
      <c r="A96" s="303">
        <f>VLOOKUP(Pedagogia!B96,'Cód MSRH'!$A$2:$B$2410,2,0)</f>
        <v>1590</v>
      </c>
      <c r="B96" s="304" t="s">
        <v>1162</v>
      </c>
      <c r="C96" s="1138"/>
      <c r="D96" s="306">
        <v>1</v>
      </c>
      <c r="E96" s="306">
        <v>34</v>
      </c>
      <c r="F96" s="1135" t="s">
        <v>1035</v>
      </c>
      <c r="G96" s="916"/>
      <c r="H96" s="1133" t="s">
        <v>34</v>
      </c>
      <c r="I96" s="843" t="s">
        <v>1152</v>
      </c>
      <c r="J96" s="217"/>
      <c r="K96" s="217"/>
      <c r="L96" s="217"/>
      <c r="M96" s="226" t="s">
        <v>64</v>
      </c>
      <c r="N96" s="1107"/>
      <c r="O96" s="1107"/>
    </row>
    <row r="97" spans="1:15" ht="25.5">
      <c r="A97" s="303">
        <f>VLOOKUP(Pedagogia!B97,'Cód MSRH'!$A$2:$B$2410,2,0)</f>
        <v>2942</v>
      </c>
      <c r="B97" s="304" t="s">
        <v>1163</v>
      </c>
      <c r="C97" s="231"/>
      <c r="D97" s="306">
        <v>1</v>
      </c>
      <c r="E97" s="306">
        <v>34</v>
      </c>
      <c r="F97" s="1135" t="s">
        <v>765</v>
      </c>
      <c r="G97" s="1139"/>
      <c r="H97" s="1140"/>
      <c r="I97" s="224"/>
      <c r="J97" s="1007"/>
      <c r="K97" s="1007"/>
      <c r="L97" s="1064"/>
      <c r="M97" s="1065" t="s">
        <v>64</v>
      </c>
      <c r="N97" s="1107"/>
      <c r="O97" s="1107"/>
    </row>
    <row r="98" spans="1:15" ht="25.5">
      <c r="A98" s="303">
        <f>VLOOKUP(Pedagogia!B98,'Cód MSRH'!$A$2:$B$2410,2,0)</f>
        <v>2943</v>
      </c>
      <c r="B98" s="304" t="s">
        <v>1164</v>
      </c>
      <c r="C98" s="231"/>
      <c r="D98" s="306">
        <v>1</v>
      </c>
      <c r="E98" s="306">
        <v>34</v>
      </c>
      <c r="F98" s="736" t="s">
        <v>989</v>
      </c>
      <c r="G98" s="735"/>
      <c r="H98" s="613" t="s">
        <v>34</v>
      </c>
      <c r="I98" s="224"/>
      <c r="J98" s="1064"/>
      <c r="K98" s="1064"/>
      <c r="L98" s="1064"/>
      <c r="M98" s="1065" t="s">
        <v>64</v>
      </c>
      <c r="N98" s="1107"/>
      <c r="O98" s="1107"/>
    </row>
    <row r="99" spans="1:15" ht="25.5">
      <c r="A99" s="303">
        <f>VLOOKUP(Pedagogia!B99,'Cód MSRH'!$A$2:$B$2410,2,0)</f>
        <v>2944</v>
      </c>
      <c r="B99" s="304" t="s">
        <v>1165</v>
      </c>
      <c r="C99" s="231"/>
      <c r="D99" s="306">
        <v>1</v>
      </c>
      <c r="E99" s="306">
        <v>34</v>
      </c>
      <c r="F99" s="1135" t="s">
        <v>765</v>
      </c>
      <c r="G99" s="1139"/>
      <c r="H99" s="1140"/>
      <c r="I99" s="224"/>
      <c r="J99" s="1007"/>
      <c r="K99" s="1007"/>
      <c r="L99" s="1064"/>
      <c r="M99" s="1065" t="s">
        <v>64</v>
      </c>
      <c r="N99" s="1107"/>
      <c r="O99" s="1107"/>
    </row>
    <row r="100" spans="1:15" ht="25.5">
      <c r="A100" s="303">
        <f>VLOOKUP(Pedagogia!B100,'Cód MSRH'!$A$2:$B$2410,2,0)</f>
        <v>2945</v>
      </c>
      <c r="B100" s="978" t="s">
        <v>1166</v>
      </c>
      <c r="C100" s="797"/>
      <c r="D100" s="306">
        <v>1</v>
      </c>
      <c r="E100" s="306">
        <v>34</v>
      </c>
      <c r="F100" s="734" t="s">
        <v>765</v>
      </c>
      <c r="G100" s="1139"/>
      <c r="H100" s="1140"/>
      <c r="I100" s="224"/>
      <c r="J100" s="1007"/>
      <c r="K100" s="1007"/>
      <c r="L100" s="1064"/>
      <c r="M100" s="1065" t="s">
        <v>64</v>
      </c>
      <c r="N100" s="1107"/>
      <c r="O100" s="1107"/>
    </row>
    <row r="101" spans="1:15" ht="15" customHeight="1">
      <c r="A101" s="1026" t="s">
        <v>696</v>
      </c>
      <c r="B101" s="1026"/>
      <c r="C101" s="555"/>
      <c r="D101" s="278">
        <v>21</v>
      </c>
      <c r="E101" s="278">
        <v>714</v>
      </c>
      <c r="F101" s="230" t="s">
        <v>1167</v>
      </c>
      <c r="G101" s="304"/>
      <c r="H101" s="304"/>
      <c r="I101" s="304"/>
      <c r="J101" s="304"/>
      <c r="K101" s="304"/>
      <c r="L101" s="304"/>
      <c r="M101" s="881"/>
      <c r="N101" s="533"/>
      <c r="O101" s="533"/>
    </row>
    <row r="102" spans="1:15" ht="15" customHeight="1">
      <c r="A102" s="1026"/>
      <c r="B102" s="1026"/>
      <c r="C102" s="555"/>
      <c r="D102" s="278"/>
      <c r="E102" s="278"/>
      <c r="F102" s="230"/>
      <c r="G102" s="304"/>
      <c r="H102" s="304"/>
      <c r="I102" s="304"/>
      <c r="J102" s="304"/>
      <c r="K102" s="304"/>
      <c r="L102" s="304"/>
      <c r="M102" s="881"/>
      <c r="N102" s="533"/>
      <c r="O102" s="533"/>
    </row>
    <row r="103" spans="1:15" ht="15" customHeight="1">
      <c r="A103" s="1026"/>
      <c r="B103" s="1026"/>
      <c r="C103" s="555"/>
      <c r="D103" s="278"/>
      <c r="E103" s="278"/>
      <c r="F103" s="230"/>
      <c r="G103" s="304"/>
      <c r="H103" s="304"/>
      <c r="I103" s="304"/>
      <c r="J103" s="304"/>
      <c r="K103" s="304"/>
      <c r="L103" s="304"/>
      <c r="M103" s="881"/>
      <c r="N103" s="533"/>
      <c r="O103" s="533"/>
    </row>
  </sheetData>
  <sheetProtection selectLockedCells="1" selectUnlockedCells="1"/>
  <mergeCells count="35">
    <mergeCell ref="C1:E1"/>
    <mergeCell ref="C2:E2"/>
    <mergeCell ref="C3:E3"/>
    <mergeCell ref="G3:H3"/>
    <mergeCell ref="I3:J3"/>
    <mergeCell ref="A13:B13"/>
    <mergeCell ref="I13:J13"/>
    <mergeCell ref="C15:E15"/>
    <mergeCell ref="C16:E16"/>
    <mergeCell ref="C17:E17"/>
    <mergeCell ref="G17:H17"/>
    <mergeCell ref="I17:J17"/>
    <mergeCell ref="A27:B27"/>
    <mergeCell ref="I27:J27"/>
    <mergeCell ref="C29:E29"/>
    <mergeCell ref="C30:E30"/>
    <mergeCell ref="C31:E31"/>
    <mergeCell ref="G31:H31"/>
    <mergeCell ref="I31:J31"/>
    <mergeCell ref="A42:B42"/>
    <mergeCell ref="C44:E44"/>
    <mergeCell ref="C45:E45"/>
    <mergeCell ref="C46:E46"/>
    <mergeCell ref="G46:H46"/>
    <mergeCell ref="I46:J46"/>
    <mergeCell ref="C59:E59"/>
    <mergeCell ref="C60:E60"/>
    <mergeCell ref="C61:E61"/>
    <mergeCell ref="G61:H61"/>
    <mergeCell ref="I61:J61"/>
    <mergeCell ref="C77:E77"/>
    <mergeCell ref="C78:E78"/>
    <mergeCell ref="G78:H78"/>
    <mergeCell ref="I78:J78"/>
    <mergeCell ref="A101:B101"/>
  </mergeCells>
  <printOptions/>
  <pageMargins left="0.27569444444444446" right="0.11805555555555555" top="0.6097222222222223" bottom="0.27361111111111114" header="0.5118055555555555" footer="0.07708333333333334"/>
  <pageSetup firstPageNumber="1" useFirstPageNumber="1" horizontalDpi="300" verticalDpi="300" orientation="landscape" paperSize="9" scale="61"/>
  <headerFooter alignWithMargins="0">
    <oddFooter>&amp;R&amp;"Arial,Negrito"&amp;P</oddFooter>
  </headerFooter>
  <rowBreaks count="4" manualBreakCount="4">
    <brk id="14" max="255" man="1"/>
    <brk id="28" max="255" man="1"/>
    <brk id="43" max="255" man="1"/>
    <brk id="7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56"/>
  <sheetViews>
    <sheetView view="pageBreakPreview" zoomScale="75" zoomScaleSheetLayoutView="75" workbookViewId="0" topLeftCell="A16">
      <selection activeCell="G31" sqref="G31"/>
    </sheetView>
  </sheetViews>
  <sheetFormatPr defaultColWidth="8.00390625" defaultRowHeight="12.75" customHeight="1"/>
  <cols>
    <col min="1" max="1" width="7.28125" style="1141" customWidth="1"/>
    <col min="2" max="2" width="32.00390625" style="1141" customWidth="1"/>
    <col min="3" max="3" width="3.28125" style="1141" customWidth="1"/>
    <col min="4" max="4" width="4.8515625" style="1141" customWidth="1"/>
    <col min="5" max="5" width="6.421875" style="1141" customWidth="1"/>
    <col min="6" max="6" width="28.421875" style="1141" customWidth="1"/>
    <col min="7" max="7" width="20.00390625" style="1141" customWidth="1"/>
    <col min="8" max="8" width="8.28125" style="970" customWidth="1"/>
    <col min="9" max="9" width="19.421875" style="1141" customWidth="1"/>
    <col min="10" max="10" width="18.28125" style="1141" customWidth="1"/>
    <col min="11" max="11" width="7.8515625" style="1141" customWidth="1"/>
    <col min="12" max="12" width="12.421875" style="1142" customWidth="1"/>
    <col min="13" max="13" width="10.8515625" style="673" customWidth="1"/>
    <col min="14" max="14" width="8.57421875" style="1143" customWidth="1"/>
    <col min="15" max="15" width="8.421875" style="923" customWidth="1"/>
    <col min="16" max="16" width="8.57421875" style="1144" customWidth="1"/>
    <col min="17" max="16384" width="8.57421875" style="1142" customWidth="1"/>
  </cols>
  <sheetData>
    <row r="1" spans="1:13" ht="16.5" customHeight="1">
      <c r="A1" s="237"/>
      <c r="B1" s="857" t="s">
        <v>780</v>
      </c>
      <c r="C1" s="858" t="s">
        <v>1</v>
      </c>
      <c r="D1" s="858"/>
      <c r="E1" s="858"/>
      <c r="F1" s="859" t="s">
        <v>150</v>
      </c>
      <c r="G1" s="859" t="s">
        <v>3</v>
      </c>
      <c r="H1" s="237">
        <v>2010</v>
      </c>
      <c r="I1" s="1046" t="s">
        <v>1168</v>
      </c>
      <c r="J1" s="860"/>
      <c r="K1" s="860"/>
      <c r="L1" s="859"/>
      <c r="M1" s="1145"/>
    </row>
    <row r="2" spans="1:13" ht="16.5" customHeight="1">
      <c r="A2" s="185">
        <v>1305</v>
      </c>
      <c r="B2" s="17" t="s">
        <v>5</v>
      </c>
      <c r="C2" s="861" t="s">
        <v>950</v>
      </c>
      <c r="D2" s="861"/>
      <c r="E2" s="861"/>
      <c r="F2" s="16" t="s">
        <v>784</v>
      </c>
      <c r="G2" s="16"/>
      <c r="H2" s="16" t="s">
        <v>785</v>
      </c>
      <c r="I2" s="1049" t="s">
        <v>1169</v>
      </c>
      <c r="J2" s="767"/>
      <c r="K2" s="767"/>
      <c r="L2" s="767"/>
      <c r="M2" s="1145"/>
    </row>
    <row r="3" spans="1:13" ht="16.5" customHeight="1">
      <c r="A3" s="185">
        <v>66</v>
      </c>
      <c r="B3" s="288" t="s">
        <v>1170</v>
      </c>
      <c r="C3" s="864" t="s">
        <v>788</v>
      </c>
      <c r="D3" s="864"/>
      <c r="E3" s="864"/>
      <c r="F3" s="1050" t="s">
        <v>1067</v>
      </c>
      <c r="G3" s="1051" t="s">
        <v>1079</v>
      </c>
      <c r="H3" s="1051"/>
      <c r="I3" s="1052" t="s">
        <v>241</v>
      </c>
      <c r="J3" s="1052"/>
      <c r="K3" s="767"/>
      <c r="L3" s="767"/>
      <c r="M3" s="1145"/>
    </row>
    <row r="4" spans="1:16" ht="27" customHeight="1">
      <c r="A4" s="195" t="s">
        <v>99</v>
      </c>
      <c r="B4" s="195" t="s">
        <v>155</v>
      </c>
      <c r="C4" s="196"/>
      <c r="D4" s="197" t="s">
        <v>17</v>
      </c>
      <c r="E4" s="197" t="s">
        <v>20</v>
      </c>
      <c r="F4" s="198" t="s">
        <v>21</v>
      </c>
      <c r="G4" s="199" t="s">
        <v>22</v>
      </c>
      <c r="H4" s="200" t="s">
        <v>23</v>
      </c>
      <c r="I4" s="199" t="s">
        <v>24</v>
      </c>
      <c r="J4" s="200" t="s">
        <v>25</v>
      </c>
      <c r="K4" s="200" t="s">
        <v>26</v>
      </c>
      <c r="L4" s="200" t="s">
        <v>156</v>
      </c>
      <c r="M4" s="385" t="s">
        <v>334</v>
      </c>
      <c r="N4" s="202" t="s">
        <v>29</v>
      </c>
      <c r="O4" s="202" t="s">
        <v>29</v>
      </c>
      <c r="P4" s="1143"/>
    </row>
    <row r="5" spans="1:16" ht="27" customHeight="1">
      <c r="A5" s="929">
        <f>VLOOKUP(Matemática!B5,'Cód MSRH'!$A$2:$B$2410,2,0)</f>
        <v>1463</v>
      </c>
      <c r="B5" s="304" t="s">
        <v>1171</v>
      </c>
      <c r="C5" s="347" t="s">
        <v>244</v>
      </c>
      <c r="D5" s="306">
        <v>4</v>
      </c>
      <c r="E5" s="306">
        <v>136</v>
      </c>
      <c r="F5" s="48" t="s">
        <v>1172</v>
      </c>
      <c r="G5" s="168"/>
      <c r="H5" s="1146" t="s">
        <v>34</v>
      </c>
      <c r="I5" s="329"/>
      <c r="J5" s="895"/>
      <c r="K5" s="329"/>
      <c r="L5" s="1147"/>
      <c r="M5" s="1148" t="s">
        <v>251</v>
      </c>
      <c r="N5" s="253"/>
      <c r="O5" s="1149"/>
      <c r="P5" s="1143"/>
    </row>
    <row r="6" spans="1:16" ht="36" customHeight="1">
      <c r="A6" s="929">
        <f>VLOOKUP(Matemática!B6,'Cód MSRH'!$A$2:$B$2410,2,0)</f>
        <v>1175</v>
      </c>
      <c r="B6" s="304" t="s">
        <v>248</v>
      </c>
      <c r="C6" s="347" t="s">
        <v>244</v>
      </c>
      <c r="D6" s="306">
        <v>6</v>
      </c>
      <c r="E6" s="306">
        <v>204</v>
      </c>
      <c r="F6" s="331" t="s">
        <v>1173</v>
      </c>
      <c r="G6" s="468" t="s">
        <v>1174</v>
      </c>
      <c r="H6" s="47" t="s">
        <v>34</v>
      </c>
      <c r="I6" s="329"/>
      <c r="J6" s="895"/>
      <c r="K6" s="329"/>
      <c r="L6" s="1024"/>
      <c r="M6" s="132" t="s">
        <v>251</v>
      </c>
      <c r="N6" s="253"/>
      <c r="O6" s="1149"/>
      <c r="P6" s="1143"/>
    </row>
    <row r="7" spans="1:16" ht="27.75" customHeight="1">
      <c r="A7" s="929">
        <f>VLOOKUP(Matemática!B7,'Cód MSRH'!$A$2:$B$2410,2,0)</f>
        <v>1464</v>
      </c>
      <c r="B7" s="304" t="s">
        <v>1175</v>
      </c>
      <c r="C7" s="347" t="s">
        <v>244</v>
      </c>
      <c r="D7" s="306">
        <v>4</v>
      </c>
      <c r="E7" s="306">
        <v>136</v>
      </c>
      <c r="F7" s="331" t="s">
        <v>795</v>
      </c>
      <c r="G7" s="1150"/>
      <c r="H7" s="331" t="s">
        <v>34</v>
      </c>
      <c r="I7" s="329"/>
      <c r="J7" s="49"/>
      <c r="K7" s="329"/>
      <c r="L7" s="329"/>
      <c r="M7" s="342" t="s">
        <v>251</v>
      </c>
      <c r="N7" s="253"/>
      <c r="O7" s="1149"/>
      <c r="P7" s="1143"/>
    </row>
    <row r="8" spans="1:16" ht="32.25" customHeight="1">
      <c r="A8" s="929">
        <v>1465</v>
      </c>
      <c r="B8" s="304" t="s">
        <v>1176</v>
      </c>
      <c r="C8" s="327" t="s">
        <v>244</v>
      </c>
      <c r="D8" s="246">
        <v>2</v>
      </c>
      <c r="E8" s="306">
        <v>68</v>
      </c>
      <c r="F8" s="597" t="s">
        <v>89</v>
      </c>
      <c r="G8" s="1151"/>
      <c r="H8" s="1152"/>
      <c r="I8" s="329"/>
      <c r="J8" s="49"/>
      <c r="K8" s="329"/>
      <c r="L8" s="912"/>
      <c r="M8" s="342" t="s">
        <v>251</v>
      </c>
      <c r="N8" s="253"/>
      <c r="O8" s="1149"/>
      <c r="P8" s="1143"/>
    </row>
    <row r="9" spans="1:16" ht="33" customHeight="1">
      <c r="A9" s="929">
        <f>VLOOKUP(Matemática!B9,'Cód MSRH'!$A$2:$B$2410,2,0)</f>
        <v>21</v>
      </c>
      <c r="B9" s="304" t="s">
        <v>88</v>
      </c>
      <c r="C9" s="327" t="s">
        <v>244</v>
      </c>
      <c r="D9" s="246">
        <v>3</v>
      </c>
      <c r="E9" s="306">
        <v>102</v>
      </c>
      <c r="F9" s="597" t="s">
        <v>89</v>
      </c>
      <c r="G9" s="1151"/>
      <c r="H9" s="1152"/>
      <c r="I9" s="329"/>
      <c r="J9" s="49"/>
      <c r="K9" s="329"/>
      <c r="L9" s="1153"/>
      <c r="M9" s="1154" t="s">
        <v>90</v>
      </c>
      <c r="N9" s="253"/>
      <c r="O9" s="1149"/>
      <c r="P9" s="1143"/>
    </row>
    <row r="10" spans="1:16" ht="27" customHeight="1">
      <c r="A10" s="929">
        <f>VLOOKUP(Matemática!B10,'Cód MSRH'!$A$2:$B$2410,2,0)</f>
        <v>393</v>
      </c>
      <c r="B10" s="304" t="s">
        <v>911</v>
      </c>
      <c r="C10" s="327" t="s">
        <v>244</v>
      </c>
      <c r="D10" s="306">
        <v>3</v>
      </c>
      <c r="E10" s="306">
        <v>102</v>
      </c>
      <c r="F10" s="208" t="s">
        <v>1035</v>
      </c>
      <c r="G10" s="55" t="s">
        <v>1076</v>
      </c>
      <c r="H10" s="47" t="s">
        <v>34</v>
      </c>
      <c r="I10" s="47"/>
      <c r="J10" s="209"/>
      <c r="K10" s="329"/>
      <c r="L10" s="912"/>
      <c r="M10" s="342" t="s">
        <v>973</v>
      </c>
      <c r="N10" s="253"/>
      <c r="O10" s="1149"/>
      <c r="P10" s="1143"/>
    </row>
    <row r="11" spans="1:16" ht="42" customHeight="1">
      <c r="A11" s="929">
        <v>1</v>
      </c>
      <c r="B11" s="304" t="s">
        <v>910</v>
      </c>
      <c r="C11" s="327" t="s">
        <v>244</v>
      </c>
      <c r="D11" s="306">
        <v>2</v>
      </c>
      <c r="E11" s="306">
        <v>68</v>
      </c>
      <c r="F11" s="597" t="s">
        <v>89</v>
      </c>
      <c r="G11" s="245"/>
      <c r="H11" s="243"/>
      <c r="I11" s="47"/>
      <c r="J11" s="209"/>
      <c r="K11" s="329"/>
      <c r="L11" s="1155"/>
      <c r="M11" s="342" t="s">
        <v>582</v>
      </c>
      <c r="N11" s="253"/>
      <c r="O11" s="1149"/>
      <c r="P11" s="1143"/>
    </row>
    <row r="12" spans="1:16" ht="14.25" customHeight="1">
      <c r="A12" s="733" t="s">
        <v>696</v>
      </c>
      <c r="B12" s="733"/>
      <c r="C12" s="546"/>
      <c r="D12" s="207">
        <v>24</v>
      </c>
      <c r="E12" s="207">
        <v>816</v>
      </c>
      <c r="F12" s="313" t="s">
        <v>378</v>
      </c>
      <c r="G12" s="49"/>
      <c r="H12" s="329"/>
      <c r="I12" s="1156" t="s">
        <v>1177</v>
      </c>
      <c r="J12" s="1156"/>
      <c r="K12" s="1157">
        <v>20</v>
      </c>
      <c r="L12" s="1158">
        <v>340</v>
      </c>
      <c r="M12" s="1143"/>
      <c r="O12" s="1159"/>
      <c r="P12" s="1143"/>
    </row>
    <row r="13" spans="1:16" ht="14.25" customHeight="1">
      <c r="A13" s="1143"/>
      <c r="B13" s="1143"/>
      <c r="C13" s="1143"/>
      <c r="D13" s="1143"/>
      <c r="E13" s="1143"/>
      <c r="F13" s="1143"/>
      <c r="G13" s="1143"/>
      <c r="H13" s="1143"/>
      <c r="I13" s="1143"/>
      <c r="J13" s="1143"/>
      <c r="K13" s="1143"/>
      <c r="L13" s="1143"/>
      <c r="M13" s="1143"/>
      <c r="O13" s="1159"/>
      <c r="P13" s="1143"/>
    </row>
    <row r="14" spans="1:16" ht="21.75" customHeight="1">
      <c r="A14" s="237"/>
      <c r="B14" s="857" t="s">
        <v>780</v>
      </c>
      <c r="C14" s="858" t="s">
        <v>1</v>
      </c>
      <c r="D14" s="858"/>
      <c r="E14" s="858"/>
      <c r="F14" s="859" t="s">
        <v>150</v>
      </c>
      <c r="G14" s="859" t="s">
        <v>3</v>
      </c>
      <c r="H14" s="237">
        <v>2010</v>
      </c>
      <c r="I14" s="1046" t="s">
        <v>1168</v>
      </c>
      <c r="J14" s="860"/>
      <c r="K14" s="860"/>
      <c r="L14" s="859"/>
      <c r="M14" s="1143"/>
      <c r="O14" s="1159"/>
      <c r="P14" s="1143"/>
    </row>
    <row r="15" spans="1:16" ht="18.75" customHeight="1">
      <c r="A15" s="185">
        <v>1305</v>
      </c>
      <c r="B15" s="17" t="s">
        <v>5</v>
      </c>
      <c r="C15" s="861" t="s">
        <v>950</v>
      </c>
      <c r="D15" s="861"/>
      <c r="E15" s="861"/>
      <c r="F15" s="16" t="s">
        <v>784</v>
      </c>
      <c r="G15" s="16"/>
      <c r="H15" s="16" t="s">
        <v>785</v>
      </c>
      <c r="I15" s="1049" t="s">
        <v>1169</v>
      </c>
      <c r="J15" s="767"/>
      <c r="K15" s="767"/>
      <c r="L15" s="767"/>
      <c r="M15" s="1143"/>
      <c r="O15" s="1159"/>
      <c r="P15" s="1143"/>
    </row>
    <row r="16" spans="1:16" ht="19.5" customHeight="1">
      <c r="A16" s="185">
        <v>66</v>
      </c>
      <c r="B16" s="288" t="s">
        <v>1170</v>
      </c>
      <c r="C16" s="864" t="s">
        <v>978</v>
      </c>
      <c r="D16" s="864"/>
      <c r="E16" s="864"/>
      <c r="F16" s="1050" t="s">
        <v>1067</v>
      </c>
      <c r="G16" s="1051" t="s">
        <v>1079</v>
      </c>
      <c r="H16" s="1051"/>
      <c r="I16" s="1052" t="s">
        <v>241</v>
      </c>
      <c r="J16" s="1052"/>
      <c r="K16" s="767"/>
      <c r="L16" s="767"/>
      <c r="M16" s="1143"/>
      <c r="O16" s="1159"/>
      <c r="P16" s="1143"/>
    </row>
    <row r="17" spans="1:17" ht="24.75" customHeight="1">
      <c r="A17" s="195" t="s">
        <v>99</v>
      </c>
      <c r="B17" s="195" t="s">
        <v>155</v>
      </c>
      <c r="C17" s="196"/>
      <c r="D17" s="197" t="s">
        <v>17</v>
      </c>
      <c r="E17" s="197" t="s">
        <v>20</v>
      </c>
      <c r="F17" s="198" t="s">
        <v>21</v>
      </c>
      <c r="G17" s="199" t="s">
        <v>22</v>
      </c>
      <c r="H17" s="200" t="s">
        <v>23</v>
      </c>
      <c r="I17" s="199" t="s">
        <v>24</v>
      </c>
      <c r="J17" s="200" t="s">
        <v>25</v>
      </c>
      <c r="K17" s="382" t="s">
        <v>26</v>
      </c>
      <c r="L17" s="200" t="s">
        <v>156</v>
      </c>
      <c r="M17" s="385" t="s">
        <v>334</v>
      </c>
      <c r="N17" s="202" t="s">
        <v>29</v>
      </c>
      <c r="O17" s="202" t="s">
        <v>29</v>
      </c>
      <c r="P17" s="1143"/>
      <c r="Q17" s="1143"/>
    </row>
    <row r="18" spans="1:17" ht="36.75" customHeight="1">
      <c r="A18" s="929">
        <f>VLOOKUP(Matemática!B18,'Cód MSRH'!$A$2:$B$2410,2,0)</f>
        <v>490</v>
      </c>
      <c r="B18" s="304" t="s">
        <v>165</v>
      </c>
      <c r="C18" s="327" t="s">
        <v>31</v>
      </c>
      <c r="D18" s="246">
        <v>4</v>
      </c>
      <c r="E18" s="305">
        <v>68</v>
      </c>
      <c r="F18" s="47" t="s">
        <v>307</v>
      </c>
      <c r="G18" s="49"/>
      <c r="H18" s="47" t="s">
        <v>34</v>
      </c>
      <c r="I18" s="208"/>
      <c r="J18" s="208"/>
      <c r="K18" s="55"/>
      <c r="L18" s="224"/>
      <c r="M18" s="953" t="s">
        <v>1178</v>
      </c>
      <c r="N18" s="253"/>
      <c r="O18" s="232"/>
      <c r="P18" s="1143"/>
      <c r="Q18" s="1143"/>
    </row>
    <row r="19" spans="1:17" ht="38.25" customHeight="1">
      <c r="A19" s="929">
        <f>VLOOKUP(Matemática!B19,'Cód MSRH'!$A$2:$B$2410,2,0)</f>
        <v>1594</v>
      </c>
      <c r="B19" s="304" t="s">
        <v>1179</v>
      </c>
      <c r="C19" s="327" t="s">
        <v>31</v>
      </c>
      <c r="D19" s="246">
        <v>4</v>
      </c>
      <c r="E19" s="305">
        <v>68</v>
      </c>
      <c r="F19" s="47" t="s">
        <v>313</v>
      </c>
      <c r="G19" s="49"/>
      <c r="H19" s="47" t="s">
        <v>34</v>
      </c>
      <c r="I19" s="208"/>
      <c r="J19" s="208"/>
      <c r="K19" s="55"/>
      <c r="L19" s="208"/>
      <c r="M19" s="226" t="s">
        <v>247</v>
      </c>
      <c r="N19" s="253"/>
      <c r="O19" s="232"/>
      <c r="P19" s="1143"/>
      <c r="Q19" s="1143"/>
    </row>
    <row r="20" spans="1:17" ht="29.25" customHeight="1">
      <c r="A20" s="929">
        <f>VLOOKUP(Matemática!B20,'Cód MSRH'!$A$2:$B$2410,2,0)</f>
        <v>1593</v>
      </c>
      <c r="B20" s="304" t="s">
        <v>1180</v>
      </c>
      <c r="C20" s="733" t="s">
        <v>47</v>
      </c>
      <c r="D20" s="246">
        <v>4</v>
      </c>
      <c r="E20" s="305">
        <v>68</v>
      </c>
      <c r="F20" s="597" t="s">
        <v>89</v>
      </c>
      <c r="G20" s="245"/>
      <c r="H20" s="243"/>
      <c r="I20" s="329"/>
      <c r="J20" s="49"/>
      <c r="K20" s="329"/>
      <c r="L20" s="208"/>
      <c r="M20" s="226" t="s">
        <v>251</v>
      </c>
      <c r="N20" s="253"/>
      <c r="O20" s="232"/>
      <c r="P20" s="1143"/>
      <c r="Q20" s="1143"/>
    </row>
    <row r="21" spans="1:17" ht="31.5" customHeight="1">
      <c r="A21" s="929">
        <f>VLOOKUP(Matemática!B21,'Cód MSRH'!$A$2:$B$2410,2,0)</f>
        <v>614</v>
      </c>
      <c r="B21" s="304" t="s">
        <v>278</v>
      </c>
      <c r="C21" s="327" t="s">
        <v>244</v>
      </c>
      <c r="D21" s="246">
        <v>4</v>
      </c>
      <c r="E21" s="305">
        <v>136</v>
      </c>
      <c r="F21" s="728" t="s">
        <v>669</v>
      </c>
      <c r="G21" s="895"/>
      <c r="H21" s="1146" t="s">
        <v>34</v>
      </c>
      <c r="I21" s="208"/>
      <c r="J21" s="208"/>
      <c r="K21" s="55"/>
      <c r="L21" s="208"/>
      <c r="M21" s="226" t="s">
        <v>279</v>
      </c>
      <c r="N21" s="253"/>
      <c r="O21" s="232"/>
      <c r="P21" s="1143"/>
      <c r="Q21" s="1143"/>
    </row>
    <row r="22" spans="1:17" ht="26.25" customHeight="1">
      <c r="A22" s="929">
        <f>VLOOKUP(Matemática!B22,'Cód MSRH'!$A$2:$B$2410,2,0)</f>
        <v>1176</v>
      </c>
      <c r="B22" s="304" t="s">
        <v>266</v>
      </c>
      <c r="C22" s="347" t="s">
        <v>244</v>
      </c>
      <c r="D22" s="246">
        <v>4</v>
      </c>
      <c r="E22" s="305">
        <v>136</v>
      </c>
      <c r="F22" s="331" t="s">
        <v>819</v>
      </c>
      <c r="G22" s="249"/>
      <c r="H22" s="1146" t="s">
        <v>34</v>
      </c>
      <c r="I22" s="208"/>
      <c r="J22" s="208"/>
      <c r="K22" s="55"/>
      <c r="L22" s="961"/>
      <c r="M22" s="226" t="s">
        <v>251</v>
      </c>
      <c r="N22" s="253"/>
      <c r="O22" s="232"/>
      <c r="P22" s="1143"/>
      <c r="Q22" s="1143"/>
    </row>
    <row r="23" spans="1:17" ht="36" customHeight="1">
      <c r="A23" s="929">
        <f>VLOOKUP(Matemática!B23,'Cód MSRH'!$A$2:$B$2410,2,0)</f>
        <v>1592</v>
      </c>
      <c r="B23" s="304" t="s">
        <v>1181</v>
      </c>
      <c r="C23" s="347" t="s">
        <v>244</v>
      </c>
      <c r="D23" s="246">
        <v>4</v>
      </c>
      <c r="E23" s="305">
        <v>136</v>
      </c>
      <c r="F23" s="47" t="s">
        <v>1182</v>
      </c>
      <c r="G23" s="49" t="s">
        <v>1183</v>
      </c>
      <c r="H23" s="47" t="s">
        <v>34</v>
      </c>
      <c r="I23" s="208"/>
      <c r="J23" s="217"/>
      <c r="K23" s="55"/>
      <c r="L23" s="727"/>
      <c r="M23" s="226" t="s">
        <v>251</v>
      </c>
      <c r="N23" s="253"/>
      <c r="O23" s="232"/>
      <c r="P23" s="1143"/>
      <c r="Q23" s="1143"/>
    </row>
    <row r="24" spans="1:17" ht="39" customHeight="1">
      <c r="A24" s="929">
        <f>VLOOKUP(Matemática!B24,'Cód MSRH'!$A$2:$B$2410,2,0)</f>
        <v>25</v>
      </c>
      <c r="B24" s="304" t="s">
        <v>93</v>
      </c>
      <c r="C24" s="327" t="s">
        <v>244</v>
      </c>
      <c r="D24" s="246">
        <v>3</v>
      </c>
      <c r="E24" s="305">
        <v>102</v>
      </c>
      <c r="F24" s="597" t="s">
        <v>89</v>
      </c>
      <c r="G24" s="245"/>
      <c r="H24" s="243"/>
      <c r="I24" s="208"/>
      <c r="J24" s="208"/>
      <c r="K24" s="55"/>
      <c r="L24" s="208"/>
      <c r="M24" s="226" t="s">
        <v>64</v>
      </c>
      <c r="N24" s="253"/>
      <c r="O24" s="232"/>
      <c r="P24" s="1143"/>
      <c r="Q24" s="1143"/>
    </row>
    <row r="25" spans="1:17" ht="38.25" customHeight="1">
      <c r="A25" s="929">
        <f>VLOOKUP(Matemática!B25,'Cód MSRH'!$A$2:$B$2410,2,0)</f>
        <v>1595</v>
      </c>
      <c r="B25" s="304" t="s">
        <v>1184</v>
      </c>
      <c r="C25" s="327" t="s">
        <v>244</v>
      </c>
      <c r="D25" s="246">
        <v>3</v>
      </c>
      <c r="E25" s="305">
        <v>102</v>
      </c>
      <c r="F25" s="48" t="s">
        <v>1111</v>
      </c>
      <c r="G25" s="48"/>
      <c r="H25" s="48" t="s">
        <v>34</v>
      </c>
      <c r="I25" s="1160"/>
      <c r="J25" s="208"/>
      <c r="K25" s="1161"/>
      <c r="L25" s="208"/>
      <c r="M25" s="226" t="s">
        <v>251</v>
      </c>
      <c r="N25" s="202"/>
      <c r="O25" s="202"/>
      <c r="P25" s="1143"/>
      <c r="Q25" s="1143"/>
    </row>
    <row r="26" spans="1:15" ht="14.25" customHeight="1">
      <c r="A26" s="733" t="s">
        <v>696</v>
      </c>
      <c r="B26" s="733"/>
      <c r="C26" s="546"/>
      <c r="D26" s="207">
        <v>24</v>
      </c>
      <c r="E26" s="207">
        <v>816</v>
      </c>
      <c r="F26" s="313" t="s">
        <v>378</v>
      </c>
      <c r="G26" s="329"/>
      <c r="H26" s="329"/>
      <c r="I26" s="1162" t="s">
        <v>1185</v>
      </c>
      <c r="J26" s="1162"/>
      <c r="K26" s="1163">
        <v>24</v>
      </c>
      <c r="L26" s="579">
        <v>408</v>
      </c>
      <c r="M26" s="1143"/>
      <c r="O26" s="1143"/>
    </row>
    <row r="27" spans="1:15" ht="14.25" customHeight="1">
      <c r="A27" s="1143"/>
      <c r="B27" s="1143"/>
      <c r="C27" s="1143"/>
      <c r="D27" s="1143"/>
      <c r="E27" s="1143"/>
      <c r="F27" s="1143"/>
      <c r="G27" s="1143"/>
      <c r="H27" s="1143"/>
      <c r="I27" s="1143"/>
      <c r="J27" s="1143"/>
      <c r="K27" s="1143"/>
      <c r="L27" s="1143"/>
      <c r="M27" s="1143"/>
      <c r="O27" s="1143"/>
    </row>
    <row r="28" spans="1:15" ht="24.75" customHeight="1">
      <c r="A28" s="13"/>
      <c r="B28" s="13" t="s">
        <v>780</v>
      </c>
      <c r="C28" s="858" t="s">
        <v>1</v>
      </c>
      <c r="D28" s="858"/>
      <c r="E28" s="858"/>
      <c r="F28" s="859" t="s">
        <v>150</v>
      </c>
      <c r="G28" s="1046" t="s">
        <v>1186</v>
      </c>
      <c r="H28" s="13">
        <v>2010</v>
      </c>
      <c r="I28" s="1046" t="s">
        <v>1168</v>
      </c>
      <c r="J28" s="13"/>
      <c r="K28" s="13"/>
      <c r="L28" s="13"/>
      <c r="M28" s="1143"/>
      <c r="O28" s="1143"/>
    </row>
    <row r="29" spans="1:15" ht="14.25" customHeight="1">
      <c r="A29" s="185">
        <v>1305</v>
      </c>
      <c r="B29" s="17" t="s">
        <v>5</v>
      </c>
      <c r="C29" s="1164" t="s">
        <v>329</v>
      </c>
      <c r="D29" s="1164"/>
      <c r="E29" s="1164"/>
      <c r="F29" s="1165" t="s">
        <v>1187</v>
      </c>
      <c r="G29" s="1166" t="s">
        <v>1188</v>
      </c>
      <c r="H29" s="861" t="s">
        <v>1169</v>
      </c>
      <c r="I29" s="861"/>
      <c r="J29" s="427"/>
      <c r="K29" s="427"/>
      <c r="L29" s="1167"/>
      <c r="M29" s="1143"/>
      <c r="O29" s="1143"/>
    </row>
    <row r="30" spans="1:15" ht="14.25" customHeight="1">
      <c r="A30" s="185">
        <v>66</v>
      </c>
      <c r="B30" s="288" t="s">
        <v>1170</v>
      </c>
      <c r="C30" s="864" t="s">
        <v>98</v>
      </c>
      <c r="D30" s="864"/>
      <c r="E30" s="864"/>
      <c r="F30" s="1168" t="s">
        <v>239</v>
      </c>
      <c r="G30" s="861" t="s">
        <v>1079</v>
      </c>
      <c r="H30" s="861"/>
      <c r="I30" s="708" t="s">
        <v>861</v>
      </c>
      <c r="J30" s="708"/>
      <c r="K30" s="427"/>
      <c r="L30" s="1167"/>
      <c r="M30" s="1143"/>
      <c r="O30" s="1143"/>
    </row>
    <row r="31" spans="1:17" ht="24.75" customHeight="1">
      <c r="A31" s="195" t="s">
        <v>99</v>
      </c>
      <c r="B31" s="195" t="s">
        <v>155</v>
      </c>
      <c r="C31" s="196"/>
      <c r="D31" s="197" t="s">
        <v>17</v>
      </c>
      <c r="E31" s="197" t="s">
        <v>20</v>
      </c>
      <c r="F31" s="198" t="s">
        <v>21</v>
      </c>
      <c r="G31" s="199" t="s">
        <v>22</v>
      </c>
      <c r="H31" s="200" t="s">
        <v>23</v>
      </c>
      <c r="I31" s="199" t="s">
        <v>24</v>
      </c>
      <c r="J31" s="200" t="s">
        <v>25</v>
      </c>
      <c r="K31" s="382" t="s">
        <v>26</v>
      </c>
      <c r="L31" s="200" t="s">
        <v>156</v>
      </c>
      <c r="M31" s="385" t="s">
        <v>334</v>
      </c>
      <c r="N31" s="202" t="s">
        <v>29</v>
      </c>
      <c r="O31" s="202" t="s">
        <v>29</v>
      </c>
      <c r="P31" s="1143"/>
      <c r="Q31" s="1143"/>
    </row>
    <row r="32" spans="1:17" ht="27.75" customHeight="1">
      <c r="A32" s="929">
        <f>VLOOKUP(Matemática!B32,'Cód MSRH'!$A$2:$B$2410,2,0)</f>
        <v>1188</v>
      </c>
      <c r="B32" s="304" t="s">
        <v>670</v>
      </c>
      <c r="C32" s="327" t="s">
        <v>1189</v>
      </c>
      <c r="D32" s="246">
        <v>2</v>
      </c>
      <c r="E32" s="306">
        <v>68</v>
      </c>
      <c r="F32" s="331" t="s">
        <v>1190</v>
      </c>
      <c r="G32" s="905"/>
      <c r="H32" s="47" t="s">
        <v>34</v>
      </c>
      <c r="I32" s="208"/>
      <c r="J32" s="217"/>
      <c r="K32" s="55"/>
      <c r="L32" s="961"/>
      <c r="M32" s="226" t="s">
        <v>251</v>
      </c>
      <c r="N32" s="202"/>
      <c r="O32" s="202"/>
      <c r="P32" s="1143"/>
      <c r="Q32" s="1143"/>
    </row>
    <row r="33" spans="1:17" ht="27.75" customHeight="1">
      <c r="A33" s="929">
        <f>VLOOKUP(Matemática!B33,'Cód MSRH'!$A$2:$B$2410,2,0)</f>
        <v>1859</v>
      </c>
      <c r="B33" s="304" t="s">
        <v>1191</v>
      </c>
      <c r="C33" s="327" t="s">
        <v>1189</v>
      </c>
      <c r="D33" s="246">
        <v>2</v>
      </c>
      <c r="E33" s="306">
        <v>68</v>
      </c>
      <c r="F33" s="331" t="s">
        <v>1190</v>
      </c>
      <c r="G33" s="905"/>
      <c r="H33" s="47" t="s">
        <v>34</v>
      </c>
      <c r="I33" s="208"/>
      <c r="J33" s="217"/>
      <c r="K33" s="55"/>
      <c r="L33" s="224"/>
      <c r="M33" s="226" t="s">
        <v>251</v>
      </c>
      <c r="N33" s="253"/>
      <c r="O33" s="232"/>
      <c r="P33" s="1143"/>
      <c r="Q33" s="1143"/>
    </row>
    <row r="34" spans="1:17" ht="27.75" customHeight="1">
      <c r="A34" s="929">
        <f>VLOOKUP(Matemática!B34,'Cód MSRH'!$A$2:$B$2410,2,0)</f>
        <v>260</v>
      </c>
      <c r="B34" s="304" t="s">
        <v>267</v>
      </c>
      <c r="C34" s="327" t="s">
        <v>205</v>
      </c>
      <c r="D34" s="246">
        <v>4</v>
      </c>
      <c r="E34" s="306">
        <v>68</v>
      </c>
      <c r="F34" s="597" t="s">
        <v>89</v>
      </c>
      <c r="G34" s="874"/>
      <c r="H34" s="932"/>
      <c r="I34" s="208"/>
      <c r="J34" s="217"/>
      <c r="K34" s="55"/>
      <c r="L34" s="208"/>
      <c r="M34" s="226" t="s">
        <v>251</v>
      </c>
      <c r="N34" s="253"/>
      <c r="O34" s="232"/>
      <c r="P34" s="1143"/>
      <c r="Q34" s="1143"/>
    </row>
    <row r="35" spans="1:17" ht="34.5" customHeight="1">
      <c r="A35" s="929">
        <f>VLOOKUP(Matemática!B35,'Cód MSRH'!$A$2:$B$2410,2,0)</f>
        <v>208</v>
      </c>
      <c r="B35" s="304" t="s">
        <v>641</v>
      </c>
      <c r="C35" s="347" t="s">
        <v>244</v>
      </c>
      <c r="D35" s="246">
        <v>4</v>
      </c>
      <c r="E35" s="306">
        <v>136</v>
      </c>
      <c r="F35" s="47" t="s">
        <v>1182</v>
      </c>
      <c r="G35" s="49" t="s">
        <v>1183</v>
      </c>
      <c r="H35" s="47" t="s">
        <v>34</v>
      </c>
      <c r="I35" s="959" t="s">
        <v>160</v>
      </c>
      <c r="J35" s="217"/>
      <c r="K35" s="55"/>
      <c r="L35" s="208"/>
      <c r="M35" s="226" t="s">
        <v>251</v>
      </c>
      <c r="N35" s="253"/>
      <c r="O35" s="232"/>
      <c r="P35" s="1143"/>
      <c r="Q35" s="1143"/>
    </row>
    <row r="36" spans="1:17" ht="27.75" customHeight="1">
      <c r="A36" s="929">
        <f>VLOOKUP(Matemática!B36,'Cód MSRH'!$A$2:$B$2410,2,0)</f>
        <v>7</v>
      </c>
      <c r="B36" s="304" t="s">
        <v>50</v>
      </c>
      <c r="C36" s="347" t="s">
        <v>244</v>
      </c>
      <c r="D36" s="246">
        <v>4</v>
      </c>
      <c r="E36" s="306">
        <v>136</v>
      </c>
      <c r="F36" s="331" t="s">
        <v>871</v>
      </c>
      <c r="G36" s="905"/>
      <c r="H36" s="47" t="s">
        <v>34</v>
      </c>
      <c r="I36" s="208"/>
      <c r="J36" s="217"/>
      <c r="K36" s="55"/>
      <c r="L36" s="224"/>
      <c r="M36" s="226" t="s">
        <v>50</v>
      </c>
      <c r="N36" s="253"/>
      <c r="O36" s="232"/>
      <c r="P36" s="1143"/>
      <c r="Q36" s="1143"/>
    </row>
    <row r="37" spans="1:17" ht="42" customHeight="1">
      <c r="A37" s="929">
        <f>VLOOKUP(Matemática!B37,'Cód MSRH'!$A$2:$B$2410,2,0)</f>
        <v>594</v>
      </c>
      <c r="B37" s="231" t="s">
        <v>1192</v>
      </c>
      <c r="C37" s="327" t="s">
        <v>1189</v>
      </c>
      <c r="D37" s="246">
        <v>2</v>
      </c>
      <c r="E37" s="964">
        <v>68</v>
      </c>
      <c r="F37" s="48" t="s">
        <v>1111</v>
      </c>
      <c r="G37" s="252"/>
      <c r="H37" s="48" t="s">
        <v>34</v>
      </c>
      <c r="I37" s="208"/>
      <c r="J37" s="217"/>
      <c r="K37" s="55"/>
      <c r="L37" s="892"/>
      <c r="M37" s="226" t="s">
        <v>251</v>
      </c>
      <c r="N37" s="253"/>
      <c r="O37" s="232"/>
      <c r="P37" s="1143"/>
      <c r="Q37" s="1143"/>
    </row>
    <row r="38" spans="1:17" ht="31.5" customHeight="1">
      <c r="A38" s="929">
        <f>VLOOKUP(Matemática!B38,'Cód MSRH'!$A$2:$B$2410,2,0)</f>
        <v>594</v>
      </c>
      <c r="B38" s="1169" t="s">
        <v>1193</v>
      </c>
      <c r="C38" s="327" t="s">
        <v>1189</v>
      </c>
      <c r="D38" s="246">
        <v>4</v>
      </c>
      <c r="E38" s="964">
        <v>136</v>
      </c>
      <c r="F38" s="48" t="s">
        <v>1079</v>
      </c>
      <c r="G38" s="49" t="s">
        <v>1194</v>
      </c>
      <c r="H38" s="48" t="s">
        <v>34</v>
      </c>
      <c r="I38" s="1170" t="s">
        <v>160</v>
      </c>
      <c r="J38" s="324"/>
      <c r="K38" s="461"/>
      <c r="L38" s="208"/>
      <c r="M38" s="226" t="s">
        <v>251</v>
      </c>
      <c r="N38" s="253"/>
      <c r="O38" s="232"/>
      <c r="P38" s="1143"/>
      <c r="Q38" s="1143"/>
    </row>
    <row r="39" spans="1:17" ht="27.75" customHeight="1">
      <c r="A39" s="929">
        <f>VLOOKUP(Matemática!B39,'Cód MSRH'!$A$2:$B$2410,2,0)</f>
        <v>1449</v>
      </c>
      <c r="B39" s="304" t="s">
        <v>931</v>
      </c>
      <c r="C39" s="327" t="s">
        <v>244</v>
      </c>
      <c r="D39" s="246">
        <v>2</v>
      </c>
      <c r="E39" s="306">
        <v>68</v>
      </c>
      <c r="F39" s="47" t="s">
        <v>1035</v>
      </c>
      <c r="G39" s="49" t="s">
        <v>1195</v>
      </c>
      <c r="H39" s="47" t="s">
        <v>34</v>
      </c>
      <c r="I39" s="208"/>
      <c r="J39" s="217"/>
      <c r="K39" s="55"/>
      <c r="L39" s="208"/>
      <c r="M39" s="941" t="s">
        <v>64</v>
      </c>
      <c r="N39" s="253"/>
      <c r="O39" s="232"/>
      <c r="P39" s="1143"/>
      <c r="Q39" s="1143"/>
    </row>
    <row r="40" spans="1:17" ht="27.75" customHeight="1">
      <c r="A40" s="929">
        <f>VLOOKUP(Matemática!B40,'Cód MSRH'!$A$2:$B$2410,2,0)</f>
        <v>1860</v>
      </c>
      <c r="B40" s="304" t="s">
        <v>1196</v>
      </c>
      <c r="C40" s="347" t="s">
        <v>244</v>
      </c>
      <c r="D40" s="246">
        <v>2</v>
      </c>
      <c r="E40" s="306">
        <v>68</v>
      </c>
      <c r="F40" s="47" t="s">
        <v>1079</v>
      </c>
      <c r="G40" s="49" t="s">
        <v>1194</v>
      </c>
      <c r="H40" s="47" t="s">
        <v>34</v>
      </c>
      <c r="I40" s="208"/>
      <c r="J40" s="217"/>
      <c r="K40" s="55"/>
      <c r="L40" s="208"/>
      <c r="M40" s="226" t="s">
        <v>251</v>
      </c>
      <c r="N40" s="202"/>
      <c r="O40" s="202"/>
      <c r="P40" s="1143"/>
      <c r="Q40" s="1143"/>
    </row>
    <row r="41" spans="1:16" ht="14.25" customHeight="1">
      <c r="A41" s="733" t="s">
        <v>696</v>
      </c>
      <c r="B41" s="733"/>
      <c r="C41" s="205"/>
      <c r="D41" s="207">
        <v>24</v>
      </c>
      <c r="E41" s="207">
        <v>816</v>
      </c>
      <c r="F41" s="208" t="s">
        <v>378</v>
      </c>
      <c r="G41" s="329"/>
      <c r="H41" s="329"/>
      <c r="I41" s="1162" t="s">
        <v>1185</v>
      </c>
      <c r="J41" s="1162"/>
      <c r="K41" s="1163">
        <v>24</v>
      </c>
      <c r="L41" s="579">
        <v>408</v>
      </c>
      <c r="M41" s="1143"/>
      <c r="N41" s="1144"/>
      <c r="O41" s="1143"/>
      <c r="P41" s="1143"/>
    </row>
    <row r="42" spans="1:16" ht="14.25" customHeight="1">
      <c r="A42" s="1143"/>
      <c r="B42" s="1143"/>
      <c r="C42" s="1143"/>
      <c r="D42" s="1143"/>
      <c r="E42" s="1143"/>
      <c r="F42" s="1143"/>
      <c r="G42" s="1143"/>
      <c r="H42" s="1143"/>
      <c r="I42" s="1143"/>
      <c r="J42" s="1143"/>
      <c r="K42" s="1143"/>
      <c r="L42" s="1143"/>
      <c r="M42" s="1143"/>
      <c r="N42" s="1144"/>
      <c r="O42" s="1143"/>
      <c r="P42" s="1143"/>
    </row>
    <row r="43" spans="1:16" ht="19.5" customHeight="1">
      <c r="A43" s="13"/>
      <c r="B43" s="13" t="s">
        <v>780</v>
      </c>
      <c r="C43" s="858" t="s">
        <v>1</v>
      </c>
      <c r="D43" s="858"/>
      <c r="E43" s="858"/>
      <c r="F43" s="859" t="s">
        <v>150</v>
      </c>
      <c r="G43" s="1046" t="s">
        <v>1186</v>
      </c>
      <c r="H43" s="13">
        <v>2010</v>
      </c>
      <c r="I43" s="1046" t="s">
        <v>1168</v>
      </c>
      <c r="J43" s="13"/>
      <c r="K43" s="13"/>
      <c r="L43" s="13"/>
      <c r="M43" s="1143"/>
      <c r="N43" s="1144"/>
      <c r="O43" s="1143"/>
      <c r="P43" s="1143"/>
    </row>
    <row r="44" spans="1:16" ht="14.25" customHeight="1">
      <c r="A44" s="185">
        <v>1305</v>
      </c>
      <c r="B44" s="17" t="s">
        <v>5</v>
      </c>
      <c r="C44" s="1164" t="s">
        <v>329</v>
      </c>
      <c r="D44" s="1164"/>
      <c r="E44" s="1164"/>
      <c r="F44" s="1165" t="s">
        <v>1187</v>
      </c>
      <c r="G44" s="1166" t="s">
        <v>1188</v>
      </c>
      <c r="H44" s="861" t="s">
        <v>1169</v>
      </c>
      <c r="I44" s="861"/>
      <c r="J44" s="427"/>
      <c r="K44" s="427"/>
      <c r="L44" s="1167"/>
      <c r="M44" s="1143"/>
      <c r="N44" s="1144"/>
      <c r="O44" s="1143"/>
      <c r="P44" s="1143"/>
    </row>
    <row r="45" spans="1:16" ht="14.25" customHeight="1">
      <c r="A45" s="185">
        <v>66</v>
      </c>
      <c r="B45" s="288" t="s">
        <v>1170</v>
      </c>
      <c r="C45" s="864" t="s">
        <v>129</v>
      </c>
      <c r="D45" s="864"/>
      <c r="E45" s="864"/>
      <c r="F45" s="1168" t="s">
        <v>239</v>
      </c>
      <c r="G45" s="861" t="s">
        <v>1079</v>
      </c>
      <c r="H45" s="861"/>
      <c r="I45" s="708" t="s">
        <v>861</v>
      </c>
      <c r="J45" s="708"/>
      <c r="K45" s="427"/>
      <c r="L45" s="1167"/>
      <c r="M45" s="1143"/>
      <c r="N45" s="1144"/>
      <c r="O45" s="1143"/>
      <c r="P45" s="1143"/>
    </row>
    <row r="46" spans="1:17" ht="30.75" customHeight="1">
      <c r="A46" s="195" t="s">
        <v>99</v>
      </c>
      <c r="B46" s="195" t="s">
        <v>155</v>
      </c>
      <c r="C46" s="196"/>
      <c r="D46" s="197" t="s">
        <v>17</v>
      </c>
      <c r="E46" s="197" t="s">
        <v>20</v>
      </c>
      <c r="F46" s="198" t="s">
        <v>21</v>
      </c>
      <c r="G46" s="199" t="s">
        <v>22</v>
      </c>
      <c r="H46" s="200" t="s">
        <v>23</v>
      </c>
      <c r="I46" s="199" t="s">
        <v>24</v>
      </c>
      <c r="J46" s="200" t="s">
        <v>25</v>
      </c>
      <c r="K46" s="382" t="s">
        <v>26</v>
      </c>
      <c r="L46" s="200" t="s">
        <v>156</v>
      </c>
      <c r="M46" s="385" t="s">
        <v>334</v>
      </c>
      <c r="N46" s="202" t="s">
        <v>29</v>
      </c>
      <c r="O46" s="202" t="s">
        <v>29</v>
      </c>
      <c r="P46" s="1143"/>
      <c r="Q46" s="1143"/>
    </row>
    <row r="47" spans="1:17" ht="27.75" customHeight="1">
      <c r="A47" s="929">
        <f>VLOOKUP(Matemática!B47,'Cód MSRH'!$A$2:$B$2410,2,0)</f>
        <v>2273</v>
      </c>
      <c r="B47" s="304" t="s">
        <v>1197</v>
      </c>
      <c r="C47" s="347" t="s">
        <v>244</v>
      </c>
      <c r="D47" s="306">
        <v>4</v>
      </c>
      <c r="E47" s="306">
        <v>136</v>
      </c>
      <c r="F47" s="331" t="s">
        <v>1190</v>
      </c>
      <c r="G47" s="905"/>
      <c r="H47" s="47" t="s">
        <v>34</v>
      </c>
      <c r="I47" s="465"/>
      <c r="J47" s="1171"/>
      <c r="K47" s="1171"/>
      <c r="L47" s="961"/>
      <c r="M47" s="226" t="s">
        <v>251</v>
      </c>
      <c r="N47" s="202"/>
      <c r="O47" s="202"/>
      <c r="P47" s="1143"/>
      <c r="Q47" s="1143"/>
    </row>
    <row r="48" spans="1:17" ht="36" customHeight="1">
      <c r="A48" s="929">
        <f>VLOOKUP(Matemática!B48,'Cód MSRH'!$A$2:$B$2410,2,0)</f>
        <v>374</v>
      </c>
      <c r="B48" s="304" t="s">
        <v>1198</v>
      </c>
      <c r="C48" s="347" t="s">
        <v>244</v>
      </c>
      <c r="D48" s="306">
        <v>4</v>
      </c>
      <c r="E48" s="306">
        <v>136</v>
      </c>
      <c r="F48" s="331" t="s">
        <v>1173</v>
      </c>
      <c r="G48" s="249" t="s">
        <v>1174</v>
      </c>
      <c r="H48" s="47" t="s">
        <v>34</v>
      </c>
      <c r="I48" s="208"/>
      <c r="J48" s="1172"/>
      <c r="K48" s="1173"/>
      <c r="L48" s="224"/>
      <c r="M48" s="226" t="s">
        <v>251</v>
      </c>
      <c r="N48" s="202"/>
      <c r="O48" s="202"/>
      <c r="P48" s="1143"/>
      <c r="Q48" s="1143"/>
    </row>
    <row r="49" spans="1:17" ht="27.75" customHeight="1">
      <c r="A49" s="929">
        <f>VLOOKUP(Matemática!B49,'Cód MSRH'!$A$2:$B$2410,2,0)</f>
        <v>2274</v>
      </c>
      <c r="B49" s="304" t="s">
        <v>1199</v>
      </c>
      <c r="C49" s="347" t="s">
        <v>244</v>
      </c>
      <c r="D49" s="306">
        <v>2</v>
      </c>
      <c r="E49" s="306">
        <v>68</v>
      </c>
      <c r="F49" s="331" t="s">
        <v>1200</v>
      </c>
      <c r="G49" s="49" t="s">
        <v>830</v>
      </c>
      <c r="H49" s="331" t="s">
        <v>34</v>
      </c>
      <c r="I49" s="224"/>
      <c r="J49" s="1172"/>
      <c r="K49" s="1173"/>
      <c r="L49" s="208"/>
      <c r="M49" s="226" t="s">
        <v>251</v>
      </c>
      <c r="N49" s="253"/>
      <c r="O49" s="232"/>
      <c r="P49" s="1143"/>
      <c r="Q49" s="1143"/>
    </row>
    <row r="50" spans="1:17" ht="27.75" customHeight="1">
      <c r="A50" s="929">
        <f>VLOOKUP(Matemática!B50,'Cód MSRH'!$A$2:$B$2410,2,0)</f>
        <v>2275</v>
      </c>
      <c r="B50" s="304" t="s">
        <v>1201</v>
      </c>
      <c r="C50" s="347" t="s">
        <v>244</v>
      </c>
      <c r="D50" s="306">
        <v>2</v>
      </c>
      <c r="E50" s="306">
        <v>68</v>
      </c>
      <c r="F50" s="597" t="s">
        <v>89</v>
      </c>
      <c r="G50" s="1174"/>
      <c r="H50" s="932"/>
      <c r="I50" s="208"/>
      <c r="J50" s="217"/>
      <c r="K50" s="55"/>
      <c r="L50" s="208"/>
      <c r="M50" s="226" t="s">
        <v>50</v>
      </c>
      <c r="N50" s="253"/>
      <c r="O50" s="232"/>
      <c r="P50" s="1143"/>
      <c r="Q50" s="1143"/>
    </row>
    <row r="51" spans="1:17" ht="27.75" customHeight="1">
      <c r="A51" s="929">
        <f>VLOOKUP(Matemática!B51,'Cód MSRH'!$A$2:$B$2410,2,0)</f>
        <v>2276</v>
      </c>
      <c r="B51" s="304" t="s">
        <v>1202</v>
      </c>
      <c r="C51" s="347" t="s">
        <v>244</v>
      </c>
      <c r="D51" s="306">
        <v>2</v>
      </c>
      <c r="E51" s="306">
        <v>68</v>
      </c>
      <c r="F51" s="560" t="s">
        <v>89</v>
      </c>
      <c r="G51" s="1174"/>
      <c r="H51" s="932"/>
      <c r="I51" s="208"/>
      <c r="J51" s="217"/>
      <c r="K51" s="55"/>
      <c r="L51" s="208"/>
      <c r="M51" s="226" t="s">
        <v>1203</v>
      </c>
      <c r="N51" s="253"/>
      <c r="O51" s="232"/>
      <c r="P51" s="1143"/>
      <c r="Q51" s="1143"/>
    </row>
    <row r="52" spans="1:17" ht="42" customHeight="1">
      <c r="A52" s="929">
        <f>VLOOKUP(Matemática!B52,'Cód MSRH'!$A$2:$B$2410,2,0)</f>
        <v>2277</v>
      </c>
      <c r="B52" s="231" t="s">
        <v>1204</v>
      </c>
      <c r="C52" s="347" t="s">
        <v>244</v>
      </c>
      <c r="D52" s="306">
        <v>4</v>
      </c>
      <c r="E52" s="306">
        <v>136</v>
      </c>
      <c r="F52" s="331" t="s">
        <v>909</v>
      </c>
      <c r="G52" s="49"/>
      <c r="H52" s="47" t="s">
        <v>34</v>
      </c>
      <c r="I52" s="208"/>
      <c r="J52" s="217"/>
      <c r="K52" s="55"/>
      <c r="L52" s="208"/>
      <c r="M52" s="226" t="s">
        <v>251</v>
      </c>
      <c r="N52" s="253"/>
      <c r="O52" s="232"/>
      <c r="P52" s="1143"/>
      <c r="Q52" s="1143"/>
    </row>
    <row r="53" spans="1:17" ht="42" customHeight="1">
      <c r="A53" s="929">
        <f>VLOOKUP(Matemática!B53,'Cód MSRH'!$A$2:$B$2410,2,0)</f>
        <v>2277</v>
      </c>
      <c r="B53" s="231" t="s">
        <v>1205</v>
      </c>
      <c r="C53" s="347" t="s">
        <v>244</v>
      </c>
      <c r="D53" s="306">
        <v>3</v>
      </c>
      <c r="E53" s="306">
        <v>102</v>
      </c>
      <c r="F53" s="47" t="s">
        <v>793</v>
      </c>
      <c r="G53" s="752" t="s">
        <v>1206</v>
      </c>
      <c r="H53" s="47" t="s">
        <v>34</v>
      </c>
      <c r="I53" s="208"/>
      <c r="J53" s="217"/>
      <c r="K53" s="55"/>
      <c r="L53" s="892"/>
      <c r="M53" s="226" t="s">
        <v>251</v>
      </c>
      <c r="N53" s="253"/>
      <c r="O53" s="232"/>
      <c r="P53" s="1143"/>
      <c r="Q53" s="1143"/>
    </row>
    <row r="54" spans="1:17" ht="38.25" customHeight="1">
      <c r="A54" s="929">
        <f>VLOOKUP(Matemática!B54,'Cód MSRH'!$A$2:$B$2410,2,0)</f>
        <v>938</v>
      </c>
      <c r="B54" s="304" t="s">
        <v>1207</v>
      </c>
      <c r="C54" s="347" t="s">
        <v>244</v>
      </c>
      <c r="D54" s="306">
        <v>1</v>
      </c>
      <c r="E54" s="306">
        <v>34</v>
      </c>
      <c r="F54" s="47" t="s">
        <v>145</v>
      </c>
      <c r="G54" s="49"/>
      <c r="H54" s="47" t="s">
        <v>34</v>
      </c>
      <c r="I54" s="208"/>
      <c r="J54" s="217"/>
      <c r="K54" s="55"/>
      <c r="L54" s="208"/>
      <c r="M54" s="226" t="s">
        <v>146</v>
      </c>
      <c r="N54" s="253"/>
      <c r="O54" s="232"/>
      <c r="P54" s="1143"/>
      <c r="Q54" s="1143"/>
    </row>
    <row r="55" spans="1:17" ht="39.75" customHeight="1">
      <c r="A55" s="929">
        <f>VLOOKUP(Matemática!B55,'Cód MSRH'!$A$2:$B$2410,2,0)</f>
        <v>966</v>
      </c>
      <c r="B55" s="304" t="s">
        <v>1208</v>
      </c>
      <c r="C55" s="733" t="s">
        <v>47</v>
      </c>
      <c r="D55" s="246">
        <v>2</v>
      </c>
      <c r="E55" s="306">
        <v>34</v>
      </c>
      <c r="F55" s="597" t="s">
        <v>89</v>
      </c>
      <c r="G55" s="740"/>
      <c r="H55" s="1019"/>
      <c r="I55" s="208"/>
      <c r="J55" s="217"/>
      <c r="K55" s="55"/>
      <c r="L55" s="208"/>
      <c r="M55" s="226" t="s">
        <v>1209</v>
      </c>
      <c r="N55" s="253"/>
      <c r="O55" s="232"/>
      <c r="P55" s="1143"/>
      <c r="Q55" s="1143"/>
    </row>
    <row r="56" spans="1:17" ht="14.25" customHeight="1">
      <c r="A56" s="733" t="s">
        <v>696</v>
      </c>
      <c r="B56" s="733"/>
      <c r="C56" s="546"/>
      <c r="D56" s="207">
        <v>23</v>
      </c>
      <c r="E56" s="207">
        <v>782</v>
      </c>
      <c r="F56" s="313" t="s">
        <v>1210</v>
      </c>
      <c r="G56" s="329"/>
      <c r="H56" s="329"/>
      <c r="I56" s="1156" t="s">
        <v>1177</v>
      </c>
      <c r="J56" s="1156"/>
      <c r="K56" s="1157">
        <v>20</v>
      </c>
      <c r="L56" s="1158">
        <v>340</v>
      </c>
      <c r="M56" s="1143"/>
      <c r="O56" s="1143"/>
      <c r="P56" s="1143"/>
      <c r="Q56" s="1143"/>
    </row>
  </sheetData>
  <sheetProtection selectLockedCells="1" selectUnlockedCells="1"/>
  <mergeCells count="30">
    <mergeCell ref="C1:E1"/>
    <mergeCell ref="C2:E2"/>
    <mergeCell ref="C3:E3"/>
    <mergeCell ref="G3:H3"/>
    <mergeCell ref="I3:J3"/>
    <mergeCell ref="A12:B12"/>
    <mergeCell ref="I12:J12"/>
    <mergeCell ref="C14:E14"/>
    <mergeCell ref="C15:E15"/>
    <mergeCell ref="C16:E16"/>
    <mergeCell ref="G16:H16"/>
    <mergeCell ref="I16:J16"/>
    <mergeCell ref="A26:B26"/>
    <mergeCell ref="I26:J26"/>
    <mergeCell ref="C28:E28"/>
    <mergeCell ref="C29:E29"/>
    <mergeCell ref="H29:I29"/>
    <mergeCell ref="C30:E30"/>
    <mergeCell ref="G30:H30"/>
    <mergeCell ref="I30:J30"/>
    <mergeCell ref="A41:B41"/>
    <mergeCell ref="I41:J41"/>
    <mergeCell ref="C43:E43"/>
    <mergeCell ref="C44:E44"/>
    <mergeCell ref="H44:I44"/>
    <mergeCell ref="C45:E45"/>
    <mergeCell ref="G45:H45"/>
    <mergeCell ref="I45:J45"/>
    <mergeCell ref="A56:B56"/>
    <mergeCell ref="I56:J56"/>
  </mergeCells>
  <printOptions/>
  <pageMargins left="0.2361111111111111" right="0.15763888888888888" top="0.53125" bottom="0.4722222222222222" header="0.5118055555555555" footer="0.19652777777777777"/>
  <pageSetup firstPageNumber="1" useFirstPageNumber="1" horizontalDpi="300" verticalDpi="300" orientation="landscape" paperSize="9" scale="78"/>
  <headerFooter alignWithMargins="0">
    <oddFooter>&amp;R&amp;"Arial,Negrito"&amp;11&amp;P</oddFooter>
  </headerFooter>
  <rowBreaks count="3" manualBreakCount="3">
    <brk id="13" max="255" man="1"/>
    <brk id="27" max="255" man="1"/>
    <brk id="42" max="255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74"/>
  <sheetViews>
    <sheetView view="pageBreakPreview" zoomScale="75" zoomScaleSheetLayoutView="75" workbookViewId="0" topLeftCell="A64">
      <selection activeCell="C56" sqref="C56"/>
    </sheetView>
  </sheetViews>
  <sheetFormatPr defaultColWidth="8.00390625" defaultRowHeight="12.75"/>
  <cols>
    <col min="1" max="1" width="7.57421875" style="1175" customWidth="1"/>
    <col min="2" max="2" width="31.7109375" style="1175" customWidth="1"/>
    <col min="3" max="3" width="3.421875" style="1176" customWidth="1"/>
    <col min="4" max="4" width="4.28125" style="1175" customWidth="1"/>
    <col min="5" max="5" width="4.7109375" style="1175" customWidth="1"/>
    <col min="6" max="6" width="22.28125" style="1175" customWidth="1"/>
    <col min="7" max="7" width="24.421875" style="1175" customWidth="1"/>
    <col min="8" max="8" width="8.00390625" style="1175" customWidth="1"/>
    <col min="9" max="9" width="19.28125" style="1175" customWidth="1"/>
    <col min="10" max="10" width="17.28125" style="1175" customWidth="1"/>
    <col min="11" max="11" width="7.421875" style="1175" customWidth="1"/>
    <col min="12" max="12" width="11.28125" style="1175" customWidth="1"/>
    <col min="13" max="13" width="15.57421875" style="1177" customWidth="1"/>
    <col min="14" max="14" width="8.28125" style="1178" customWidth="1"/>
    <col min="15" max="15" width="7.28125" style="1179" customWidth="1"/>
    <col min="16" max="16" width="8.57421875" style="1180" customWidth="1"/>
    <col min="17" max="16384" width="8.57421875" style="177" customWidth="1"/>
  </cols>
  <sheetData>
    <row r="1" spans="1:14" ht="16.5" customHeight="1">
      <c r="A1" s="13"/>
      <c r="B1" s="1181" t="s">
        <v>780</v>
      </c>
      <c r="C1" s="1182" t="s">
        <v>614</v>
      </c>
      <c r="D1" s="1182"/>
      <c r="E1" s="1182"/>
      <c r="F1" s="1182"/>
      <c r="G1" s="9" t="s">
        <v>1211</v>
      </c>
      <c r="H1"/>
      <c r="I1" s="77" t="s">
        <v>1186</v>
      </c>
      <c r="J1" s="13">
        <v>2011</v>
      </c>
      <c r="K1" s="1183" t="s">
        <v>1212</v>
      </c>
      <c r="L1" s="1183"/>
      <c r="M1" s="401"/>
      <c r="N1" s="1184"/>
    </row>
    <row r="2" spans="1:14" ht="16.5" customHeight="1">
      <c r="A2" s="1185">
        <v>1307</v>
      </c>
      <c r="B2" s="17" t="s">
        <v>5</v>
      </c>
      <c r="C2" s="1164" t="s">
        <v>1213</v>
      </c>
      <c r="D2" s="1164"/>
      <c r="E2" s="1164"/>
      <c r="F2" s="1166" t="s">
        <v>1214</v>
      </c>
      <c r="G2" s="707" t="s">
        <v>244</v>
      </c>
      <c r="H2" s="1166" t="s">
        <v>1188</v>
      </c>
      <c r="I2" s="861" t="s">
        <v>1169</v>
      </c>
      <c r="J2" s="427"/>
      <c r="K2" s="427"/>
      <c r="L2" s="1167"/>
      <c r="M2" s="401"/>
      <c r="N2" s="1184"/>
    </row>
    <row r="3" spans="1:14" ht="16.5" customHeight="1">
      <c r="A3" s="185">
        <v>70</v>
      </c>
      <c r="B3" s="17" t="s">
        <v>1215</v>
      </c>
      <c r="C3" s="864" t="s">
        <v>12</v>
      </c>
      <c r="D3" s="864"/>
      <c r="E3" s="864"/>
      <c r="F3" s="1168" t="s">
        <v>239</v>
      </c>
      <c r="G3" s="240" t="s">
        <v>674</v>
      </c>
      <c r="H3" s="240"/>
      <c r="I3" s="1186" t="s">
        <v>861</v>
      </c>
      <c r="J3" s="1186"/>
      <c r="K3" s="427"/>
      <c r="L3" s="1167"/>
      <c r="M3" s="401"/>
      <c r="N3" s="1184"/>
    </row>
    <row r="4" spans="1:17" ht="31.5">
      <c r="A4" s="380" t="s">
        <v>99</v>
      </c>
      <c r="B4" s="380" t="s">
        <v>155</v>
      </c>
      <c r="C4" s="185"/>
      <c r="D4" s="381" t="s">
        <v>17</v>
      </c>
      <c r="E4" s="381" t="s">
        <v>20</v>
      </c>
      <c r="F4" s="382" t="s">
        <v>21</v>
      </c>
      <c r="G4" s="383" t="s">
        <v>22</v>
      </c>
      <c r="H4" s="384" t="s">
        <v>23</v>
      </c>
      <c r="I4" s="383" t="s">
        <v>24</v>
      </c>
      <c r="J4" s="384" t="s">
        <v>25</v>
      </c>
      <c r="K4" s="384" t="s">
        <v>26</v>
      </c>
      <c r="L4" s="384" t="s">
        <v>156</v>
      </c>
      <c r="M4" s="385" t="s">
        <v>334</v>
      </c>
      <c r="N4" s="386" t="s">
        <v>29</v>
      </c>
      <c r="O4" s="386" t="s">
        <v>29</v>
      </c>
      <c r="P4" s="368"/>
      <c r="Q4" s="368"/>
    </row>
    <row r="5" spans="1:17" ht="33.75" customHeight="1">
      <c r="A5" s="387">
        <f>VLOOKUP(Química!B5,'Cód MSRH'!$A$2:$B$2410,2,0)</f>
        <v>1202</v>
      </c>
      <c r="B5" s="220" t="s">
        <v>1216</v>
      </c>
      <c r="C5" s="564" t="s">
        <v>31</v>
      </c>
      <c r="D5" s="54">
        <v>4</v>
      </c>
      <c r="E5" s="54">
        <v>68</v>
      </c>
      <c r="F5" s="46" t="s">
        <v>1217</v>
      </c>
      <c r="G5" s="45"/>
      <c r="H5" s="46" t="s">
        <v>34</v>
      </c>
      <c r="I5" s="62"/>
      <c r="J5" s="394"/>
      <c r="K5" s="46"/>
      <c r="L5" s="62"/>
      <c r="M5" s="407" t="s">
        <v>45</v>
      </c>
      <c r="N5" s="1093"/>
      <c r="O5" s="1093"/>
      <c r="P5" s="368"/>
      <c r="Q5" s="368"/>
    </row>
    <row r="6" spans="1:17" ht="33.75" customHeight="1">
      <c r="A6" s="387">
        <f>VLOOKUP(Química!B6,'Cód MSRH'!$A$2:$B$2410,2,0)</f>
        <v>1175</v>
      </c>
      <c r="B6" s="220" t="s">
        <v>248</v>
      </c>
      <c r="C6" s="564" t="s">
        <v>31</v>
      </c>
      <c r="D6" s="54">
        <v>6</v>
      </c>
      <c r="E6" s="54">
        <v>102</v>
      </c>
      <c r="F6" s="1187" t="s">
        <v>89</v>
      </c>
      <c r="G6" s="1188"/>
      <c r="H6" s="1189"/>
      <c r="I6" s="574"/>
      <c r="J6" s="875"/>
      <c r="K6" s="46"/>
      <c r="L6" s="62"/>
      <c r="M6" s="407" t="s">
        <v>251</v>
      </c>
      <c r="N6" s="1107"/>
      <c r="O6" s="1093"/>
      <c r="P6" s="368"/>
      <c r="Q6" s="368"/>
    </row>
    <row r="7" spans="1:17" ht="33.75" customHeight="1">
      <c r="A7" s="387">
        <f>VLOOKUP(Química!B7,'Cód MSRH'!$A$2:$B$2410,2,0)</f>
        <v>1204</v>
      </c>
      <c r="B7" s="220" t="s">
        <v>1218</v>
      </c>
      <c r="C7" s="564" t="s">
        <v>31</v>
      </c>
      <c r="D7" s="54">
        <v>4</v>
      </c>
      <c r="E7" s="54">
        <v>68</v>
      </c>
      <c r="F7" s="62" t="s">
        <v>1219</v>
      </c>
      <c r="G7" s="1190"/>
      <c r="H7" s="62" t="s">
        <v>34</v>
      </c>
      <c r="I7" s="574"/>
      <c r="J7" s="875"/>
      <c r="K7" s="46"/>
      <c r="L7" s="62"/>
      <c r="M7" s="407" t="s">
        <v>50</v>
      </c>
      <c r="N7" s="1191"/>
      <c r="O7" s="1093"/>
      <c r="P7" s="368"/>
      <c r="Q7" s="368"/>
    </row>
    <row r="8" spans="1:17" ht="33.75" customHeight="1">
      <c r="A8" s="387">
        <f>VLOOKUP(Química!B8,'Cód MSRH'!$A$2:$B$2410,2,0)</f>
        <v>1861</v>
      </c>
      <c r="B8" s="220" t="s">
        <v>1220</v>
      </c>
      <c r="C8" s="564" t="s">
        <v>31</v>
      </c>
      <c r="D8" s="54">
        <v>4</v>
      </c>
      <c r="E8" s="54">
        <v>68</v>
      </c>
      <c r="F8" s="62" t="s">
        <v>1221</v>
      </c>
      <c r="G8" s="394"/>
      <c r="H8" s="517" t="s">
        <v>34</v>
      </c>
      <c r="I8" s="62"/>
      <c r="J8" s="394"/>
      <c r="K8" s="62"/>
      <c r="L8" s="62"/>
      <c r="M8" s="407" t="s">
        <v>45</v>
      </c>
      <c r="N8" s="1191"/>
      <c r="O8" s="1093"/>
      <c r="P8" s="368"/>
      <c r="Q8" s="368"/>
    </row>
    <row r="9" spans="1:17" ht="33.75" customHeight="1">
      <c r="A9" s="387">
        <f>VLOOKUP(Química!B9,'Cód MSRH'!$A$2:$B$2410,2,0)</f>
        <v>1862</v>
      </c>
      <c r="B9" s="220" t="s">
        <v>1222</v>
      </c>
      <c r="C9" s="564" t="s">
        <v>31</v>
      </c>
      <c r="D9" s="54">
        <v>2</v>
      </c>
      <c r="E9" s="54">
        <v>34</v>
      </c>
      <c r="F9" s="1187" t="s">
        <v>89</v>
      </c>
      <c r="G9" s="1188"/>
      <c r="H9" s="1189"/>
      <c r="I9" s="574"/>
      <c r="J9" s="875"/>
      <c r="K9" s="46"/>
      <c r="L9" s="62"/>
      <c r="M9" s="407" t="s">
        <v>251</v>
      </c>
      <c r="N9" s="1107"/>
      <c r="O9" s="1093"/>
      <c r="P9" s="368"/>
      <c r="Q9" s="368"/>
    </row>
    <row r="10" spans="1:17" s="1200" customFormat="1" ht="14.25" customHeight="1">
      <c r="A10" s="1192"/>
      <c r="B10" s="1192"/>
      <c r="C10" s="1193"/>
      <c r="D10" s="1194"/>
      <c r="E10" s="1193"/>
      <c r="F10" s="1195"/>
      <c r="G10" s="1195"/>
      <c r="H10" s="1196"/>
      <c r="I10" s="1197"/>
      <c r="J10" s="1198"/>
      <c r="K10" s="1199"/>
      <c r="L10" s="1199"/>
      <c r="M10" s="404"/>
      <c r="N10" s="1191"/>
      <c r="O10" s="1093"/>
      <c r="P10" s="368"/>
      <c r="Q10" s="368"/>
    </row>
    <row r="11" spans="1:17" ht="33.75" customHeight="1">
      <c r="A11" s="387">
        <f>VLOOKUP(Química!B11,'Cód MSRH'!$A$2:$B$2410,2,0)</f>
        <v>1176</v>
      </c>
      <c r="B11" s="220" t="s">
        <v>266</v>
      </c>
      <c r="C11" s="95" t="s">
        <v>47</v>
      </c>
      <c r="D11" s="54">
        <v>4</v>
      </c>
      <c r="E11" s="54">
        <v>68</v>
      </c>
      <c r="F11" s="1187" t="s">
        <v>89</v>
      </c>
      <c r="G11" s="1188"/>
      <c r="H11" s="1189"/>
      <c r="I11" s="574"/>
      <c r="J11" s="875"/>
      <c r="K11" s="46"/>
      <c r="L11" s="62"/>
      <c r="M11" s="407" t="s">
        <v>251</v>
      </c>
      <c r="N11" s="1107"/>
      <c r="O11" s="1093"/>
      <c r="P11" s="368"/>
      <c r="Q11" s="368"/>
    </row>
    <row r="12" spans="1:17" ht="33.75" customHeight="1">
      <c r="A12" s="387">
        <v>393</v>
      </c>
      <c r="B12" s="220" t="s">
        <v>911</v>
      </c>
      <c r="C12" s="95" t="s">
        <v>47</v>
      </c>
      <c r="D12" s="54">
        <v>4</v>
      </c>
      <c r="E12" s="54">
        <v>68</v>
      </c>
      <c r="F12" s="465" t="s">
        <v>912</v>
      </c>
      <c r="G12" s="1201"/>
      <c r="H12" s="46" t="s">
        <v>34</v>
      </c>
      <c r="I12" s="574"/>
      <c r="J12" s="875"/>
      <c r="K12" s="46"/>
      <c r="L12" s="62"/>
      <c r="M12" s="407" t="s">
        <v>973</v>
      </c>
      <c r="N12" s="1107"/>
      <c r="O12" s="1093"/>
      <c r="P12" s="368"/>
      <c r="Q12" s="368"/>
    </row>
    <row r="13" spans="1:17" ht="33.75" customHeight="1">
      <c r="A13" s="387">
        <f>VLOOKUP(Química!B13,'Cód MSRH'!$A$2:$B$2410,2,0)</f>
        <v>1205</v>
      </c>
      <c r="B13" s="220" t="s">
        <v>1223</v>
      </c>
      <c r="C13" s="95" t="s">
        <v>47</v>
      </c>
      <c r="D13" s="54">
        <v>4</v>
      </c>
      <c r="E13" s="54">
        <v>68</v>
      </c>
      <c r="F13" s="465" t="s">
        <v>1219</v>
      </c>
      <c r="G13" s="1190"/>
      <c r="H13" s="465" t="s">
        <v>34</v>
      </c>
      <c r="I13" s="574"/>
      <c r="J13" s="875"/>
      <c r="K13" s="46"/>
      <c r="L13" s="62"/>
      <c r="M13" s="407" t="s">
        <v>50</v>
      </c>
      <c r="N13" s="1191"/>
      <c r="O13" s="1093"/>
      <c r="P13" s="368"/>
      <c r="Q13" s="368"/>
    </row>
    <row r="14" spans="1:17" ht="33.75" customHeight="1">
      <c r="A14" s="387">
        <f>VLOOKUP(Química!B14,'Cód MSRH'!$A$2:$B$2410,2,0)</f>
        <v>634</v>
      </c>
      <c r="B14" s="220" t="s">
        <v>646</v>
      </c>
      <c r="C14" s="95" t="s">
        <v>47</v>
      </c>
      <c r="D14" s="54">
        <v>4</v>
      </c>
      <c r="E14" s="54">
        <v>68</v>
      </c>
      <c r="F14" s="46" t="s">
        <v>683</v>
      </c>
      <c r="G14" s="45"/>
      <c r="H14" s="44" t="s">
        <v>34</v>
      </c>
      <c r="I14" s="1202"/>
      <c r="J14" s="394"/>
      <c r="K14" s="62"/>
      <c r="L14" s="62"/>
      <c r="M14" s="407" t="s">
        <v>45</v>
      </c>
      <c r="N14" s="1191"/>
      <c r="O14" s="1093"/>
      <c r="P14" s="368"/>
      <c r="Q14" s="368"/>
    </row>
    <row r="15" spans="1:17" ht="33.75" customHeight="1">
      <c r="A15" s="387">
        <f>VLOOKUP(Química!B15,'Cód MSRH'!$A$2:$B$2410,2,0)</f>
        <v>1203</v>
      </c>
      <c r="B15" s="220" t="s">
        <v>1224</v>
      </c>
      <c r="C15" s="95" t="s">
        <v>47</v>
      </c>
      <c r="D15" s="54">
        <v>4</v>
      </c>
      <c r="E15" s="54">
        <v>68</v>
      </c>
      <c r="F15" s="62" t="s">
        <v>1225</v>
      </c>
      <c r="G15" s="394"/>
      <c r="H15" s="517" t="s">
        <v>34</v>
      </c>
      <c r="I15" s="62"/>
      <c r="J15" s="394"/>
      <c r="K15" s="62"/>
      <c r="L15" s="62"/>
      <c r="M15" s="407" t="s">
        <v>45</v>
      </c>
      <c r="N15" s="1191"/>
      <c r="O15" s="1093"/>
      <c r="P15" s="368"/>
      <c r="Q15" s="368"/>
    </row>
    <row r="16" spans="1:17" ht="15" customHeight="1">
      <c r="A16" s="1203" t="s">
        <v>696</v>
      </c>
      <c r="B16" s="1203"/>
      <c r="C16" s="1204"/>
      <c r="D16" s="1205">
        <v>40</v>
      </c>
      <c r="E16" s="1205">
        <v>680</v>
      </c>
      <c r="F16" s="1206" t="s">
        <v>1226</v>
      </c>
      <c r="G16" s="1207"/>
      <c r="H16" s="1207"/>
      <c r="I16" s="1208"/>
      <c r="J16" s="1208"/>
      <c r="K16" s="1203"/>
      <c r="L16" s="1203"/>
      <c r="M16" s="418"/>
      <c r="N16" s="1209"/>
      <c r="O16" s="1178"/>
      <c r="P16" s="368"/>
      <c r="Q16" s="368"/>
    </row>
    <row r="17" spans="1:17" ht="1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 s="1209"/>
      <c r="O17" s="1178"/>
      <c r="P17" s="368"/>
      <c r="Q17" s="368"/>
    </row>
    <row r="18" spans="1:17" ht="16.5" customHeight="1">
      <c r="A18" s="13"/>
      <c r="B18" s="1181" t="s">
        <v>780</v>
      </c>
      <c r="C18" s="1182" t="s">
        <v>614</v>
      </c>
      <c r="D18" s="1182"/>
      <c r="E18" s="1182"/>
      <c r="F18" s="1182"/>
      <c r="G18" s="9" t="s">
        <v>1211</v>
      </c>
      <c r="H18"/>
      <c r="I18" s="77" t="s">
        <v>1186</v>
      </c>
      <c r="J18" s="13">
        <v>2011</v>
      </c>
      <c r="K18" s="1183" t="s">
        <v>1212</v>
      </c>
      <c r="L18" s="1183"/>
      <c r="M18"/>
      <c r="N18" s="1209"/>
      <c r="O18" s="1178"/>
      <c r="P18" s="368"/>
      <c r="Q18" s="368"/>
    </row>
    <row r="19" spans="1:15" ht="15.75" customHeight="1">
      <c r="A19" s="185">
        <v>1305</v>
      </c>
      <c r="B19" s="17" t="s">
        <v>5</v>
      </c>
      <c r="C19" s="1164" t="s">
        <v>1213</v>
      </c>
      <c r="D19" s="1164"/>
      <c r="E19" s="1164"/>
      <c r="F19" s="1166" t="s">
        <v>1214</v>
      </c>
      <c r="G19" s="707" t="s">
        <v>244</v>
      </c>
      <c r="H19" s="1166" t="s">
        <v>1188</v>
      </c>
      <c r="I19" s="861" t="s">
        <v>1169</v>
      </c>
      <c r="J19" s="427"/>
      <c r="K19" s="427"/>
      <c r="L19" s="1167"/>
      <c r="M19" s="418"/>
      <c r="N19" s="1209"/>
      <c r="O19" s="1209"/>
    </row>
    <row r="20" spans="1:15" ht="16.5" customHeight="1">
      <c r="A20" s="185">
        <v>70</v>
      </c>
      <c r="B20" s="17" t="s">
        <v>1215</v>
      </c>
      <c r="C20" s="864" t="s">
        <v>69</v>
      </c>
      <c r="D20" s="864"/>
      <c r="E20" s="864"/>
      <c r="F20" s="1168" t="s">
        <v>239</v>
      </c>
      <c r="G20" s="240" t="s">
        <v>674</v>
      </c>
      <c r="H20" s="240"/>
      <c r="I20" s="1186" t="s">
        <v>861</v>
      </c>
      <c r="J20" s="1186"/>
      <c r="K20" s="427"/>
      <c r="L20" s="1167"/>
      <c r="M20" s="418"/>
      <c r="N20" s="1209"/>
      <c r="O20" s="1209"/>
    </row>
    <row r="21" spans="1:16" ht="31.5">
      <c r="A21" s="380" t="s">
        <v>99</v>
      </c>
      <c r="B21" s="380" t="s">
        <v>155</v>
      </c>
      <c r="C21" s="185"/>
      <c r="D21" s="381" t="s">
        <v>17</v>
      </c>
      <c r="E21" s="381" t="s">
        <v>20</v>
      </c>
      <c r="F21" s="382" t="s">
        <v>21</v>
      </c>
      <c r="G21" s="383" t="s">
        <v>22</v>
      </c>
      <c r="H21" s="384" t="s">
        <v>23</v>
      </c>
      <c r="I21" s="383" t="s">
        <v>24</v>
      </c>
      <c r="J21" s="384" t="s">
        <v>25</v>
      </c>
      <c r="K21" s="384" t="s">
        <v>26</v>
      </c>
      <c r="L21" s="384" t="s">
        <v>156</v>
      </c>
      <c r="M21" s="385" t="s">
        <v>334</v>
      </c>
      <c r="N21" s="386" t="s">
        <v>29</v>
      </c>
      <c r="O21" s="386" t="s">
        <v>29</v>
      </c>
      <c r="P21" s="368"/>
    </row>
    <row r="22" spans="1:16" ht="33.75" customHeight="1">
      <c r="A22" s="387">
        <f>VLOOKUP(Química!B22,'Cód MSRH'!$A$2:$B$2410,2,0)</f>
        <v>397</v>
      </c>
      <c r="B22" s="616" t="s">
        <v>1227</v>
      </c>
      <c r="C22" s="688" t="s">
        <v>31</v>
      </c>
      <c r="D22" s="54">
        <v>4</v>
      </c>
      <c r="E22" s="1093">
        <v>68</v>
      </c>
      <c r="F22" s="120" t="s">
        <v>1217</v>
      </c>
      <c r="G22" s="121"/>
      <c r="H22" s="316" t="s">
        <v>34</v>
      </c>
      <c r="I22" s="616"/>
      <c r="J22" s="616"/>
      <c r="K22" s="139"/>
      <c r="L22" s="616"/>
      <c r="M22" s="407" t="s">
        <v>45</v>
      </c>
      <c r="N22" s="333"/>
      <c r="O22" s="1191"/>
      <c r="P22" s="368"/>
    </row>
    <row r="23" spans="1:16" ht="33.75" customHeight="1">
      <c r="A23" s="387">
        <f>VLOOKUP(Química!B23,'Cód MSRH'!$A$2:$B$2410,2,0)</f>
        <v>21</v>
      </c>
      <c r="B23" s="220" t="s">
        <v>88</v>
      </c>
      <c r="C23" s="688" t="s">
        <v>31</v>
      </c>
      <c r="D23" s="1093">
        <v>4</v>
      </c>
      <c r="E23" s="1093">
        <v>68</v>
      </c>
      <c r="F23" s="1187" t="s">
        <v>89</v>
      </c>
      <c r="G23" s="1151"/>
      <c r="H23" s="1152"/>
      <c r="I23" s="574"/>
      <c r="J23" s="875"/>
      <c r="K23" s="46"/>
      <c r="L23" s="616"/>
      <c r="M23" s="407" t="s">
        <v>90</v>
      </c>
      <c r="N23" s="333"/>
      <c r="O23" s="1191"/>
      <c r="P23" s="368"/>
    </row>
    <row r="24" spans="1:16" ht="33.75" customHeight="1">
      <c r="A24" s="387">
        <f>VLOOKUP(Química!B24,'Cód MSRH'!$A$2:$B$2410,2,0)</f>
        <v>1190</v>
      </c>
      <c r="B24" s="616" t="s">
        <v>1228</v>
      </c>
      <c r="C24" s="688" t="s">
        <v>31</v>
      </c>
      <c r="D24" s="1093">
        <v>4</v>
      </c>
      <c r="E24" s="1093">
        <v>68</v>
      </c>
      <c r="F24" s="120" t="s">
        <v>674</v>
      </c>
      <c r="G24" s="49" t="s">
        <v>675</v>
      </c>
      <c r="H24" s="316" t="s">
        <v>34</v>
      </c>
      <c r="I24" s="216" t="s">
        <v>160</v>
      </c>
      <c r="J24" s="168"/>
      <c r="K24" s="430"/>
      <c r="L24" s="220"/>
      <c r="M24" s="385" t="s">
        <v>45</v>
      </c>
      <c r="N24" s="333"/>
      <c r="O24" s="1191"/>
      <c r="P24" s="368"/>
    </row>
    <row r="25" spans="1:16" ht="33.75" customHeight="1">
      <c r="A25" s="387">
        <f>VLOOKUP(Química!B25,'Cód MSRH'!$A$2:$B$2410,2,0)</f>
        <v>1194</v>
      </c>
      <c r="B25" s="1210" t="s">
        <v>1229</v>
      </c>
      <c r="C25" s="688" t="s">
        <v>31</v>
      </c>
      <c r="D25" s="1093">
        <v>4</v>
      </c>
      <c r="E25" s="1093">
        <v>68</v>
      </c>
      <c r="F25" s="145" t="s">
        <v>44</v>
      </c>
      <c r="G25" s="124"/>
      <c r="H25" s="1211" t="s">
        <v>34</v>
      </c>
      <c r="I25" s="616"/>
      <c r="J25" s="310"/>
      <c r="K25" s="202"/>
      <c r="L25" s="616"/>
      <c r="M25" s="407" t="s">
        <v>45</v>
      </c>
      <c r="N25" s="333"/>
      <c r="O25" s="1191"/>
      <c r="P25" s="368"/>
    </row>
    <row r="26" spans="1:16" ht="33.75" customHeight="1">
      <c r="A26" s="387">
        <f>VLOOKUP(Química!B26,'Cód MSRH'!$A$2:$B$2410,2,0)</f>
        <v>1074</v>
      </c>
      <c r="B26" s="616" t="s">
        <v>1230</v>
      </c>
      <c r="C26" s="688" t="s">
        <v>31</v>
      </c>
      <c r="D26" s="1093">
        <v>4</v>
      </c>
      <c r="E26" s="1093">
        <v>68</v>
      </c>
      <c r="F26" s="315" t="s">
        <v>650</v>
      </c>
      <c r="G26" s="139" t="s">
        <v>1231</v>
      </c>
      <c r="H26" s="145" t="s">
        <v>34</v>
      </c>
      <c r="I26" s="316"/>
      <c r="J26" s="310"/>
      <c r="K26" s="139"/>
      <c r="L26" s="616"/>
      <c r="M26" s="407" t="s">
        <v>45</v>
      </c>
      <c r="N26" s="333"/>
      <c r="O26" s="1191"/>
      <c r="P26" s="368"/>
    </row>
    <row r="27" spans="1:16" s="1200" customFormat="1" ht="11.25" customHeight="1">
      <c r="A27" s="1193"/>
      <c r="B27" s="1193"/>
      <c r="C27" s="1193"/>
      <c r="D27" s="1212"/>
      <c r="E27" s="1212"/>
      <c r="F27" s="1213"/>
      <c r="G27" s="1214"/>
      <c r="H27" s="1194"/>
      <c r="I27" s="1215"/>
      <c r="J27" s="1216"/>
      <c r="K27" s="1212"/>
      <c r="L27" s="1212"/>
      <c r="M27" s="1217"/>
      <c r="N27" s="333"/>
      <c r="O27" s="1191"/>
      <c r="P27" s="368"/>
    </row>
    <row r="28" spans="1:16" ht="33.75" customHeight="1">
      <c r="A28" s="387">
        <f>VLOOKUP(Química!B28,'Cód MSRH'!$A$2:$B$2410,2,0)</f>
        <v>1092</v>
      </c>
      <c r="B28" s="616" t="s">
        <v>1232</v>
      </c>
      <c r="C28" s="142" t="s">
        <v>47</v>
      </c>
      <c r="D28" s="1093">
        <v>4</v>
      </c>
      <c r="E28" s="1093">
        <v>68</v>
      </c>
      <c r="F28" s="1187" t="s">
        <v>89</v>
      </c>
      <c r="G28" s="1218"/>
      <c r="H28" s="1219"/>
      <c r="I28" s="574"/>
      <c r="J28" s="875"/>
      <c r="K28" s="46"/>
      <c r="L28" s="1220"/>
      <c r="M28" s="407" t="s">
        <v>45</v>
      </c>
      <c r="N28" s="333"/>
      <c r="O28" s="1191"/>
      <c r="P28" s="368"/>
    </row>
    <row r="29" spans="1:16" ht="42.75" customHeight="1">
      <c r="A29" s="387">
        <f>VLOOKUP(Química!B29,'Cód MSRH'!$A$2:$B$2410,2,0)</f>
        <v>1449</v>
      </c>
      <c r="B29" s="1210" t="s">
        <v>931</v>
      </c>
      <c r="C29" s="142" t="s">
        <v>47</v>
      </c>
      <c r="D29" s="1093">
        <v>4</v>
      </c>
      <c r="E29" s="1093">
        <v>68</v>
      </c>
      <c r="F29" s="1187" t="s">
        <v>89</v>
      </c>
      <c r="G29" s="1218"/>
      <c r="H29" s="1219"/>
      <c r="I29" s="574"/>
      <c r="J29" s="875"/>
      <c r="K29" s="46"/>
      <c r="L29" s="1221"/>
      <c r="M29" s="407" t="s">
        <v>90</v>
      </c>
      <c r="N29" s="333"/>
      <c r="O29" s="1191"/>
      <c r="P29" s="368"/>
    </row>
    <row r="30" spans="1:16" ht="33.75" customHeight="1">
      <c r="A30" s="387">
        <f>VLOOKUP(Química!B30,'Cód MSRH'!$A$2:$B$2410,2,0)</f>
        <v>1195</v>
      </c>
      <c r="B30" s="1210" t="s">
        <v>1233</v>
      </c>
      <c r="C30" s="142" t="s">
        <v>47</v>
      </c>
      <c r="D30" s="1093">
        <v>2</v>
      </c>
      <c r="E30" s="1093">
        <v>34</v>
      </c>
      <c r="F30" s="315" t="s">
        <v>1234</v>
      </c>
      <c r="G30" s="139"/>
      <c r="H30" s="145" t="s">
        <v>34</v>
      </c>
      <c r="I30" s="616"/>
      <c r="J30" s="310"/>
      <c r="K30" s="139"/>
      <c r="L30" s="616"/>
      <c r="M30" s="407" t="s">
        <v>45</v>
      </c>
      <c r="N30" s="333"/>
      <c r="O30" s="1191"/>
      <c r="P30" s="368"/>
    </row>
    <row r="31" spans="1:16" ht="33.75" customHeight="1">
      <c r="A31" s="387">
        <f>VLOOKUP(Química!B31,'Cód MSRH'!$A$2:$B$2410,2,0)</f>
        <v>1189</v>
      </c>
      <c r="B31" s="616" t="s">
        <v>1235</v>
      </c>
      <c r="C31" s="142" t="s">
        <v>47</v>
      </c>
      <c r="D31" s="1093">
        <v>4</v>
      </c>
      <c r="E31" s="1093">
        <v>68</v>
      </c>
      <c r="F31" s="47" t="s">
        <v>633</v>
      </c>
      <c r="G31" s="159"/>
      <c r="H31" s="47" t="s">
        <v>34</v>
      </c>
      <c r="I31" s="616"/>
      <c r="J31" s="310"/>
      <c r="K31" s="202"/>
      <c r="L31" s="616"/>
      <c r="M31" s="407" t="s">
        <v>45</v>
      </c>
      <c r="N31" s="333"/>
      <c r="O31" s="1191"/>
      <c r="P31" s="368"/>
    </row>
    <row r="32" spans="1:16" ht="33.75" customHeight="1">
      <c r="A32" s="387">
        <f>VLOOKUP(Química!B32,'Cód MSRH'!$A$2:$B$2410,2,0)</f>
        <v>1191</v>
      </c>
      <c r="B32" s="616" t="s">
        <v>1236</v>
      </c>
      <c r="C32" s="142" t="s">
        <v>47</v>
      </c>
      <c r="D32" s="1093">
        <v>2</v>
      </c>
      <c r="E32" s="1093">
        <v>34</v>
      </c>
      <c r="F32" s="120" t="s">
        <v>1237</v>
      </c>
      <c r="G32" s="124"/>
      <c r="H32" s="120" t="s">
        <v>34</v>
      </c>
      <c r="I32" s="616"/>
      <c r="J32" s="310"/>
      <c r="K32" s="139"/>
      <c r="L32" s="616"/>
      <c r="M32" s="407" t="s">
        <v>45</v>
      </c>
      <c r="N32" s="333"/>
      <c r="O32" s="1191"/>
      <c r="P32" s="368"/>
    </row>
    <row r="33" spans="1:16" ht="33.75" customHeight="1">
      <c r="A33" s="387">
        <f>VLOOKUP(Química!B33,'Cód MSRH'!$A$2:$B$2410,2,0)</f>
        <v>1075</v>
      </c>
      <c r="B33" s="616" t="s">
        <v>1238</v>
      </c>
      <c r="C33" s="142" t="s">
        <v>47</v>
      </c>
      <c r="D33" s="1093">
        <v>2</v>
      </c>
      <c r="E33" s="1093">
        <v>34</v>
      </c>
      <c r="F33" s="315" t="s">
        <v>650</v>
      </c>
      <c r="G33" s="139" t="s">
        <v>1231</v>
      </c>
      <c r="H33" s="145" t="s">
        <v>34</v>
      </c>
      <c r="I33" s="316"/>
      <c r="J33" s="616"/>
      <c r="K33" s="139"/>
      <c r="L33" s="616"/>
      <c r="M33" s="407" t="s">
        <v>45</v>
      </c>
      <c r="N33" s="333"/>
      <c r="O33" s="1191"/>
      <c r="P33" s="368"/>
    </row>
    <row r="34" spans="1:16" ht="46.5" customHeight="1">
      <c r="A34" s="387">
        <f>VLOOKUP(Química!B34,'Cód MSRH'!$A$2:$B$2410,2,0)</f>
        <v>25</v>
      </c>
      <c r="B34" s="616" t="s">
        <v>93</v>
      </c>
      <c r="C34" s="142" t="s">
        <v>47</v>
      </c>
      <c r="D34" s="1093">
        <v>4</v>
      </c>
      <c r="E34" s="1093">
        <v>68</v>
      </c>
      <c r="F34" s="513" t="s">
        <v>89</v>
      </c>
      <c r="G34" s="1222"/>
      <c r="H34" s="1219"/>
      <c r="I34" s="574"/>
      <c r="J34" s="875"/>
      <c r="K34" s="46"/>
      <c r="L34"/>
      <c r="M34" s="202" t="s">
        <v>64</v>
      </c>
      <c r="N34" s="333"/>
      <c r="O34" s="1191"/>
      <c r="P34" s="368"/>
    </row>
    <row r="35" spans="1:16" ht="15" customHeight="1">
      <c r="A35" s="1223" t="s">
        <v>696</v>
      </c>
      <c r="B35" s="1223"/>
      <c r="C35" s="412"/>
      <c r="D35" s="16">
        <v>42</v>
      </c>
      <c r="E35" s="16">
        <v>714</v>
      </c>
      <c r="F35" s="1224" t="s">
        <v>1167</v>
      </c>
      <c r="G35" s="412"/>
      <c r="H35" s="415"/>
      <c r="I35" s="16"/>
      <c r="J35" s="16"/>
      <c r="K35" s="1223"/>
      <c r="L35" s="1223"/>
      <c r="M35" s="1225"/>
      <c r="O35" s="1209"/>
      <c r="P35" s="368"/>
    </row>
    <row r="36" spans="1:16" ht="12.75">
      <c r="A36" s="368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418"/>
      <c r="N36" s="1209"/>
      <c r="O36" s="1209"/>
      <c r="P36" s="368"/>
    </row>
    <row r="37" spans="1:16" ht="16.5" customHeight="1">
      <c r="A37" s="13"/>
      <c r="B37" s="1181" t="s">
        <v>780</v>
      </c>
      <c r="C37" s="1182" t="s">
        <v>614</v>
      </c>
      <c r="D37" s="1182"/>
      <c r="E37" s="1182"/>
      <c r="F37" s="1182"/>
      <c r="G37" s="9" t="s">
        <v>1211</v>
      </c>
      <c r="H37"/>
      <c r="I37" s="77" t="s">
        <v>1186</v>
      </c>
      <c r="J37" s="13">
        <v>2011</v>
      </c>
      <c r="K37" s="1183" t="s">
        <v>1212</v>
      </c>
      <c r="L37" s="1183"/>
      <c r="M37" s="418"/>
      <c r="N37" s="1209"/>
      <c r="O37" s="1209"/>
      <c r="P37" s="368"/>
    </row>
    <row r="38" spans="1:16" ht="15.75" customHeight="1">
      <c r="A38" s="185">
        <v>1305</v>
      </c>
      <c r="B38" s="17" t="s">
        <v>5</v>
      </c>
      <c r="C38" s="1164" t="s">
        <v>1213</v>
      </c>
      <c r="D38" s="1164"/>
      <c r="E38" s="1164"/>
      <c r="F38" s="1166" t="s">
        <v>1214</v>
      </c>
      <c r="G38" s="707" t="s">
        <v>244</v>
      </c>
      <c r="H38" s="1166" t="s">
        <v>1188</v>
      </c>
      <c r="I38" s="861" t="s">
        <v>1169</v>
      </c>
      <c r="J38" s="427"/>
      <c r="K38" s="427"/>
      <c r="L38" s="1167"/>
      <c r="M38" s="418"/>
      <c r="N38" s="1209"/>
      <c r="O38" s="1209"/>
      <c r="P38" s="368"/>
    </row>
    <row r="39" spans="1:16" ht="16.5" customHeight="1">
      <c r="A39" s="185">
        <v>70</v>
      </c>
      <c r="B39" s="17" t="s">
        <v>1215</v>
      </c>
      <c r="C39" s="864" t="s">
        <v>98</v>
      </c>
      <c r="D39" s="864"/>
      <c r="E39" s="864"/>
      <c r="F39" s="1168" t="s">
        <v>239</v>
      </c>
      <c r="G39" s="240" t="s">
        <v>674</v>
      </c>
      <c r="H39" s="240"/>
      <c r="I39" s="1186" t="s">
        <v>861</v>
      </c>
      <c r="J39" s="1186"/>
      <c r="K39" s="427"/>
      <c r="L39" s="1167"/>
      <c r="M39" s="418"/>
      <c r="N39" s="1209"/>
      <c r="O39" s="1209"/>
      <c r="P39" s="368"/>
    </row>
    <row r="40" spans="1:15" ht="31.5">
      <c r="A40" s="380" t="s">
        <v>99</v>
      </c>
      <c r="B40" s="380" t="s">
        <v>155</v>
      </c>
      <c r="C40" s="185"/>
      <c r="D40" s="381" t="s">
        <v>17</v>
      </c>
      <c r="E40" s="381" t="s">
        <v>20</v>
      </c>
      <c r="F40" s="382" t="s">
        <v>21</v>
      </c>
      <c r="G40" s="383" t="s">
        <v>22</v>
      </c>
      <c r="H40" s="384" t="s">
        <v>23</v>
      </c>
      <c r="I40" s="383" t="s">
        <v>24</v>
      </c>
      <c r="J40" s="384" t="s">
        <v>25</v>
      </c>
      <c r="K40" s="382" t="s">
        <v>26</v>
      </c>
      <c r="L40" s="384" t="s">
        <v>156</v>
      </c>
      <c r="M40" s="385" t="s">
        <v>334</v>
      </c>
      <c r="N40" s="386" t="s">
        <v>29</v>
      </c>
      <c r="O40" s="386" t="s">
        <v>29</v>
      </c>
    </row>
    <row r="41" spans="1:15" ht="33.75" customHeight="1">
      <c r="A41" s="387">
        <f>VLOOKUP(Química!B41,'Cód MSRH'!$A$2:$B$2410,2,0)</f>
        <v>1332</v>
      </c>
      <c r="B41" s="220" t="s">
        <v>1239</v>
      </c>
      <c r="C41" s="564" t="s">
        <v>31</v>
      </c>
      <c r="D41" s="54">
        <v>2</v>
      </c>
      <c r="E41" s="54">
        <v>34</v>
      </c>
      <c r="F41" s="62" t="s">
        <v>1234</v>
      </c>
      <c r="G41" s="521"/>
      <c r="H41" s="44" t="s">
        <v>34</v>
      </c>
      <c r="I41" s="465"/>
      <c r="J41" s="465"/>
      <c r="K41" s="795"/>
      <c r="L41" s="465"/>
      <c r="M41" s="385" t="s">
        <v>45</v>
      </c>
      <c r="N41" s="1191"/>
      <c r="O41" s="1191"/>
    </row>
    <row r="42" spans="1:16" ht="33.75" customHeight="1">
      <c r="A42" s="387">
        <f>VLOOKUP(Química!B42,'Cód MSRH'!$A$2:$B$2410,2,0)</f>
        <v>755</v>
      </c>
      <c r="B42" s="220" t="s">
        <v>1240</v>
      </c>
      <c r="C42" s="564" t="s">
        <v>47</v>
      </c>
      <c r="D42" s="54">
        <v>4</v>
      </c>
      <c r="E42" s="54">
        <v>68</v>
      </c>
      <c r="F42" s="46" t="s">
        <v>1225</v>
      </c>
      <c r="G42" s="55"/>
      <c r="H42" s="46" t="s">
        <v>34</v>
      </c>
      <c r="I42" s="465"/>
      <c r="J42" s="465"/>
      <c r="K42" s="795"/>
      <c r="L42" s="465"/>
      <c r="M42" s="385" t="s">
        <v>45</v>
      </c>
      <c r="N42" s="1191"/>
      <c r="O42" s="1191"/>
      <c r="P42" s="368"/>
    </row>
    <row r="43" spans="1:16" ht="40.5" customHeight="1">
      <c r="A43" s="387">
        <f>VLOOKUP(Química!B43,'Cód MSRH'!$A$2:$B$2410,2,0)</f>
        <v>1333</v>
      </c>
      <c r="B43" s="220" t="s">
        <v>1241</v>
      </c>
      <c r="C43" s="564" t="s">
        <v>31</v>
      </c>
      <c r="D43" s="54">
        <v>4</v>
      </c>
      <c r="E43" s="54">
        <v>68</v>
      </c>
      <c r="F43" s="465" t="s">
        <v>1242</v>
      </c>
      <c r="G43" s="588" t="s">
        <v>1243</v>
      </c>
      <c r="H43" s="46" t="s">
        <v>34</v>
      </c>
      <c r="I43" s="574"/>
      <c r="J43" s="875"/>
      <c r="K43" s="46"/>
      <c r="L43" s="46"/>
      <c r="M43" s="342" t="s">
        <v>45</v>
      </c>
      <c r="N43" s="1107"/>
      <c r="O43" s="1191"/>
      <c r="P43" s="368"/>
    </row>
    <row r="44" spans="1:16" ht="42.75" customHeight="1">
      <c r="A44" s="387">
        <f>VLOOKUP(Química!B44,'Cód MSRH'!$A$2:$B$2410,2,0)</f>
        <v>629</v>
      </c>
      <c r="B44" s="220" t="s">
        <v>1244</v>
      </c>
      <c r="C44" s="564" t="s">
        <v>31</v>
      </c>
      <c r="D44" s="54">
        <v>6</v>
      </c>
      <c r="E44" s="54">
        <v>102</v>
      </c>
      <c r="F44" s="465" t="s">
        <v>832</v>
      </c>
      <c r="G44" s="743" t="s">
        <v>1245</v>
      </c>
      <c r="H44" s="46" t="s">
        <v>34</v>
      </c>
      <c r="I44" s="574"/>
      <c r="J44" s="875"/>
      <c r="K44" s="46"/>
      <c r="L44" s="46"/>
      <c r="M44" s="342" t="s">
        <v>45</v>
      </c>
      <c r="N44" s="1107"/>
      <c r="O44" s="1191"/>
      <c r="P44" s="368"/>
    </row>
    <row r="45" spans="1:16" ht="33.75" customHeight="1">
      <c r="A45" s="387">
        <f>VLOOKUP(Química!B45,'Cód MSRH'!$A$2:$B$2410,2,0)</f>
        <v>1093</v>
      </c>
      <c r="B45" s="220" t="s">
        <v>1246</v>
      </c>
      <c r="C45" s="564" t="s">
        <v>31</v>
      </c>
      <c r="D45" s="54">
        <v>4</v>
      </c>
      <c r="E45" s="54">
        <v>68</v>
      </c>
      <c r="F45" s="46" t="s">
        <v>1237</v>
      </c>
      <c r="G45" s="45"/>
      <c r="H45" s="46" t="s">
        <v>34</v>
      </c>
      <c r="I45" s="1226"/>
      <c r="J45" s="55"/>
      <c r="K45" s="45"/>
      <c r="L45" s="46"/>
      <c r="M45" s="342" t="s">
        <v>45</v>
      </c>
      <c r="N45" s="1191"/>
      <c r="O45" s="1191"/>
      <c r="P45" s="368"/>
    </row>
    <row r="46" spans="1:16" ht="33.75" customHeight="1">
      <c r="A46" s="387">
        <f>VLOOKUP(Química!B46,'Cód MSRH'!$A$2:$B$2410,2,0)</f>
        <v>759</v>
      </c>
      <c r="B46" s="220" t="s">
        <v>1247</v>
      </c>
      <c r="C46" s="564" t="s">
        <v>31</v>
      </c>
      <c r="D46" s="54">
        <v>4</v>
      </c>
      <c r="E46" s="54">
        <v>68</v>
      </c>
      <c r="F46" s="62" t="s">
        <v>1248</v>
      </c>
      <c r="G46" s="521"/>
      <c r="H46" s="46" t="s">
        <v>34</v>
      </c>
      <c r="I46" s="574"/>
      <c r="J46" s="875"/>
      <c r="K46" s="46"/>
      <c r="L46" s="46"/>
      <c r="M46" s="342" t="s">
        <v>45</v>
      </c>
      <c r="N46" s="1107"/>
      <c r="O46" s="1191"/>
      <c r="P46" s="368"/>
    </row>
    <row r="47" spans="1:16" ht="39.75" customHeight="1">
      <c r="A47" s="387">
        <f>VLOOKUP(Química!B47,'Cód MSRH'!$A$2:$B$2410,2,0)</f>
        <v>1334</v>
      </c>
      <c r="B47" s="220" t="s">
        <v>1249</v>
      </c>
      <c r="C47" s="95" t="s">
        <v>47</v>
      </c>
      <c r="D47" s="54">
        <v>2</v>
      </c>
      <c r="E47" s="54">
        <v>34</v>
      </c>
      <c r="F47" s="465" t="s">
        <v>1242</v>
      </c>
      <c r="G47" s="588" t="s">
        <v>1243</v>
      </c>
      <c r="H47" s="46" t="s">
        <v>34</v>
      </c>
      <c r="I47" s="55"/>
      <c r="J47" s="45"/>
      <c r="K47" s="1227"/>
      <c r="L47" s="46"/>
      <c r="M47" s="342" t="s">
        <v>45</v>
      </c>
      <c r="N47" s="1107"/>
      <c r="O47" s="1191"/>
      <c r="P47" s="368"/>
    </row>
    <row r="48" spans="1:16" ht="33.75" customHeight="1">
      <c r="A48" s="387">
        <f>VLOOKUP(Química!B48,'Cód MSRH'!$A$2:$B$2410,2,0)</f>
        <v>1335</v>
      </c>
      <c r="B48" s="220" t="s">
        <v>1250</v>
      </c>
      <c r="C48" s="95" t="s">
        <v>47</v>
      </c>
      <c r="D48" s="54">
        <v>4</v>
      </c>
      <c r="E48" s="54">
        <v>68</v>
      </c>
      <c r="F48" s="62" t="s">
        <v>1234</v>
      </c>
      <c r="G48" s="521"/>
      <c r="H48" s="46" t="s">
        <v>34</v>
      </c>
      <c r="I48" s="1226"/>
      <c r="J48" s="55"/>
      <c r="K48" s="45"/>
      <c r="L48" s="46"/>
      <c r="M48" s="342" t="s">
        <v>45</v>
      </c>
      <c r="N48" s="1191"/>
      <c r="O48" s="1191"/>
      <c r="P48" s="368"/>
    </row>
    <row r="49" spans="1:16" ht="42.75" customHeight="1">
      <c r="A49" s="387">
        <f>VLOOKUP(Química!B49,'Cód MSRH'!$A$2:$B$2410,2,0)</f>
        <v>2285</v>
      </c>
      <c r="B49" s="220" t="s">
        <v>1251</v>
      </c>
      <c r="C49" s="95" t="s">
        <v>47</v>
      </c>
      <c r="D49" s="54">
        <v>2</v>
      </c>
      <c r="E49" s="54">
        <v>34</v>
      </c>
      <c r="F49" s="465" t="s">
        <v>1242</v>
      </c>
      <c r="G49" s="588" t="s">
        <v>1243</v>
      </c>
      <c r="H49" s="46" t="s">
        <v>34</v>
      </c>
      <c r="I49" s="55"/>
      <c r="J49" s="45"/>
      <c r="K49" s="1227"/>
      <c r="L49" s="46"/>
      <c r="M49" s="342" t="s">
        <v>45</v>
      </c>
      <c r="N49" s="1107"/>
      <c r="O49" s="1191"/>
      <c r="P49" s="368"/>
    </row>
    <row r="50" spans="1:16" ht="33.75" customHeight="1">
      <c r="A50" s="387">
        <f>VLOOKUP(Química!B50,'Cód MSRH'!$A$2:$B$2410,2,0)</f>
        <v>758</v>
      </c>
      <c r="B50" s="220" t="s">
        <v>1252</v>
      </c>
      <c r="C50" s="95" t="s">
        <v>47</v>
      </c>
      <c r="D50" s="54">
        <v>4</v>
      </c>
      <c r="E50" s="54">
        <v>68</v>
      </c>
      <c r="F50" s="46" t="s">
        <v>1253</v>
      </c>
      <c r="G50" s="45"/>
      <c r="H50" s="517" t="s">
        <v>34</v>
      </c>
      <c r="I50" s="44"/>
      <c r="J50" s="45"/>
      <c r="K50" s="1228"/>
      <c r="L50" s="46"/>
      <c r="M50" s="342" t="s">
        <v>45</v>
      </c>
      <c r="N50" s="1191"/>
      <c r="O50" s="1191"/>
      <c r="P50" s="368"/>
    </row>
    <row r="51" spans="1:16" ht="14.25" customHeight="1">
      <c r="A51" s="1229"/>
      <c r="B51" s="1229"/>
      <c r="C51" s="1229"/>
      <c r="D51" s="1229"/>
      <c r="E51" s="1229"/>
      <c r="F51" s="1230"/>
      <c r="G51" s="1231"/>
      <c r="H51" s="1230"/>
      <c r="I51" s="1197"/>
      <c r="J51" s="1232" t="s">
        <v>1254</v>
      </c>
      <c r="K51" s="1199">
        <v>36</v>
      </c>
      <c r="L51" s="1199">
        <v>612</v>
      </c>
      <c r="M51" s="404"/>
      <c r="N51" s="1191"/>
      <c r="O51" s="1191"/>
      <c r="P51" s="368"/>
    </row>
    <row r="52" spans="1:16" ht="26.25" customHeight="1">
      <c r="A52" s="387">
        <f>VLOOKUP(Química!B52,'Cód MSRH'!$A$2:$B$2410,2,0)</f>
        <v>1405</v>
      </c>
      <c r="B52" s="231" t="s">
        <v>1255</v>
      </c>
      <c r="C52" s="161" t="s">
        <v>244</v>
      </c>
      <c r="D52" s="54">
        <v>4</v>
      </c>
      <c r="E52" s="54">
        <v>136</v>
      </c>
      <c r="F52" s="1187" t="s">
        <v>89</v>
      </c>
      <c r="G52" s="1233"/>
      <c r="H52" s="1234"/>
      <c r="I52" s="574"/>
      <c r="J52" s="875"/>
      <c r="K52" s="46"/>
      <c r="L52" s="46"/>
      <c r="M52" s="342" t="s">
        <v>45</v>
      </c>
      <c r="N52" s="333"/>
      <c r="O52" s="1191"/>
      <c r="P52" s="368"/>
    </row>
    <row r="53" spans="1:16" ht="33" customHeight="1">
      <c r="A53" s="387">
        <f>VLOOKUP(Química!B53,'Cód MSRH'!$A$2:$B$2410,2,0)</f>
        <v>1405</v>
      </c>
      <c r="B53" s="231" t="s">
        <v>1256</v>
      </c>
      <c r="C53" s="161" t="s">
        <v>244</v>
      </c>
      <c r="D53" s="54">
        <v>2</v>
      </c>
      <c r="E53" s="54">
        <v>68</v>
      </c>
      <c r="F53" s="46" t="s">
        <v>650</v>
      </c>
      <c r="G53" s="1226" t="s">
        <v>1257</v>
      </c>
      <c r="H53" s="46" t="s">
        <v>34</v>
      </c>
      <c r="I53" s="1226"/>
      <c r="J53" s="46"/>
      <c r="K53" s="45"/>
      <c r="L53" s="46"/>
      <c r="M53" s="342" t="s">
        <v>45</v>
      </c>
      <c r="N53" s="333"/>
      <c r="O53" s="1191"/>
      <c r="P53" s="368"/>
    </row>
    <row r="54" spans="1:15" ht="14.25" customHeight="1">
      <c r="A54" s="1223"/>
      <c r="B54" s="1223"/>
      <c r="C54" s="34"/>
      <c r="D54" s="1223">
        <v>42</v>
      </c>
      <c r="E54" s="1223">
        <v>816</v>
      </c>
      <c r="F54" s="1235" t="s">
        <v>378</v>
      </c>
      <c r="G54" s="71"/>
      <c r="H54" s="1236"/>
      <c r="I54" s="71"/>
      <c r="J54" s="1237" t="s">
        <v>1258</v>
      </c>
      <c r="K54" s="1223">
        <v>6</v>
      </c>
      <c r="L54" s="1223">
        <v>204</v>
      </c>
      <c r="M54" s="368"/>
      <c r="N54" s="1209"/>
      <c r="O54" s="1209"/>
    </row>
    <row r="55" spans="1:15" ht="12.75">
      <c r="A55" s="368"/>
      <c r="B55" s="1238"/>
      <c r="C55" s="564"/>
      <c r="D55" s="404"/>
      <c r="E55" s="404"/>
      <c r="F55" s="404"/>
      <c r="G55" s="616"/>
      <c r="H55" s="616"/>
      <c r="I55" s="616"/>
      <c r="J55" s="616"/>
      <c r="K55" s="444"/>
      <c r="L55" s="432"/>
      <c r="M55" s="368"/>
      <c r="N55" s="1209"/>
      <c r="O55" s="1209"/>
    </row>
    <row r="56" spans="1:15" ht="16.5" customHeight="1">
      <c r="A56" s="13"/>
      <c r="B56" s="1181" t="s">
        <v>780</v>
      </c>
      <c r="C56" s="1182" t="s">
        <v>614</v>
      </c>
      <c r="D56" s="1182"/>
      <c r="E56" s="1182"/>
      <c r="F56" s="1182"/>
      <c r="G56" s="9" t="s">
        <v>1211</v>
      </c>
      <c r="H56"/>
      <c r="I56" s="77" t="s">
        <v>1186</v>
      </c>
      <c r="J56" s="13">
        <v>2011</v>
      </c>
      <c r="K56" s="1183" t="s">
        <v>1212</v>
      </c>
      <c r="L56" s="1183"/>
      <c r="M56" s="368"/>
      <c r="N56" s="1209"/>
      <c r="O56" s="1209"/>
    </row>
    <row r="57" spans="1:15" ht="15.75" customHeight="1">
      <c r="A57" s="185">
        <v>1305</v>
      </c>
      <c r="B57" s="17" t="s">
        <v>5</v>
      </c>
      <c r="C57" s="1164" t="s">
        <v>1213</v>
      </c>
      <c r="D57" s="1164"/>
      <c r="E57" s="1164"/>
      <c r="F57" s="1166" t="s">
        <v>1214</v>
      </c>
      <c r="G57" s="707" t="s">
        <v>244</v>
      </c>
      <c r="H57" s="1166" t="s">
        <v>1188</v>
      </c>
      <c r="I57" s="861" t="s">
        <v>1169</v>
      </c>
      <c r="J57" s="427"/>
      <c r="K57" s="427"/>
      <c r="L57" s="1167"/>
      <c r="M57" s="368"/>
      <c r="N57" s="1209"/>
      <c r="O57" s="1209"/>
    </row>
    <row r="58" spans="1:15" ht="15.75" customHeight="1">
      <c r="A58" s="185">
        <v>70</v>
      </c>
      <c r="B58" s="17" t="s">
        <v>1215</v>
      </c>
      <c r="C58" s="864" t="s">
        <v>129</v>
      </c>
      <c r="D58" s="864"/>
      <c r="E58" s="864"/>
      <c r="F58" s="1168" t="s">
        <v>239</v>
      </c>
      <c r="G58" s="240" t="s">
        <v>674</v>
      </c>
      <c r="H58" s="240"/>
      <c r="I58" s="1186" t="s">
        <v>861</v>
      </c>
      <c r="J58" s="1186"/>
      <c r="K58" s="427"/>
      <c r="L58" s="1167"/>
      <c r="M58" s="368"/>
      <c r="N58" s="1209"/>
      <c r="O58" s="1209"/>
    </row>
    <row r="59" spans="1:18" s="177" customFormat="1" ht="31.5">
      <c r="A59" s="380" t="s">
        <v>99</v>
      </c>
      <c r="B59" s="380" t="s">
        <v>155</v>
      </c>
      <c r="C59" s="185"/>
      <c r="D59" s="381" t="s">
        <v>17</v>
      </c>
      <c r="E59" s="381" t="s">
        <v>20</v>
      </c>
      <c r="F59" s="382" t="s">
        <v>21</v>
      </c>
      <c r="G59" s="383" t="s">
        <v>22</v>
      </c>
      <c r="H59" s="384" t="s">
        <v>23</v>
      </c>
      <c r="I59" s="383" t="s">
        <v>24</v>
      </c>
      <c r="J59" s="384" t="s">
        <v>25</v>
      </c>
      <c r="K59" s="382" t="s">
        <v>26</v>
      </c>
      <c r="L59" s="384" t="s">
        <v>156</v>
      </c>
      <c r="M59" s="385" t="s">
        <v>334</v>
      </c>
      <c r="N59" s="386" t="s">
        <v>29</v>
      </c>
      <c r="O59" s="386" t="s">
        <v>29</v>
      </c>
      <c r="Q59" s="368"/>
      <c r="R59" s="368"/>
    </row>
    <row r="60" spans="1:18" s="177" customFormat="1" ht="42.75">
      <c r="A60" s="387">
        <f>VLOOKUP(Química!B60,'Cód MSRH'!$A$2:$B$2410,2,0)</f>
        <v>178</v>
      </c>
      <c r="B60" s="220" t="s">
        <v>1259</v>
      </c>
      <c r="C60" s="564" t="s">
        <v>31</v>
      </c>
      <c r="D60" s="54">
        <v>6</v>
      </c>
      <c r="E60" s="54">
        <v>102</v>
      </c>
      <c r="F60" s="47" t="s">
        <v>1253</v>
      </c>
      <c r="G60" s="159"/>
      <c r="H60" s="528" t="s">
        <v>34</v>
      </c>
      <c r="I60" s="465"/>
      <c r="J60" s="55"/>
      <c r="K60" s="55"/>
      <c r="L60" s="468" t="s">
        <v>1260</v>
      </c>
      <c r="M60" s="385" t="s">
        <v>45</v>
      </c>
      <c r="N60" s="333"/>
      <c r="O60" s="1093"/>
      <c r="Q60" s="368"/>
      <c r="R60" s="368"/>
    </row>
    <row r="61" spans="1:18" s="177" customFormat="1" ht="33.75" customHeight="1">
      <c r="A61" s="387">
        <f>VLOOKUP(Química!B61,'Cód MSRH'!$A$2:$B$2410,2,0)</f>
        <v>627</v>
      </c>
      <c r="B61" s="220" t="s">
        <v>1261</v>
      </c>
      <c r="C61" s="564" t="s">
        <v>31</v>
      </c>
      <c r="D61" s="54">
        <v>2</v>
      </c>
      <c r="E61" s="54">
        <v>34</v>
      </c>
      <c r="F61" s="728" t="s">
        <v>1262</v>
      </c>
      <c r="G61" s="545"/>
      <c r="H61" s="47" t="s">
        <v>34</v>
      </c>
      <c r="I61" s="46"/>
      <c r="J61" s="55"/>
      <c r="K61" s="55"/>
      <c r="L61" s="62"/>
      <c r="M61" s="407" t="s">
        <v>45</v>
      </c>
      <c r="N61" s="333"/>
      <c r="O61" s="1093"/>
      <c r="Q61" s="368"/>
      <c r="R61" s="368"/>
    </row>
    <row r="62" spans="1:18" s="177" customFormat="1" ht="38.25" customHeight="1">
      <c r="A62" s="387">
        <f>VLOOKUP(Química!B62,'Cód MSRH'!$A$2:$B$2410,2,0)</f>
        <v>22</v>
      </c>
      <c r="B62" s="220" t="s">
        <v>1077</v>
      </c>
      <c r="C62" s="564" t="s">
        <v>31</v>
      </c>
      <c r="D62" s="54">
        <v>2</v>
      </c>
      <c r="E62" s="54">
        <v>34</v>
      </c>
      <c r="F62" s="1187" t="s">
        <v>89</v>
      </c>
      <c r="G62" s="1233"/>
      <c r="H62" s="1234"/>
      <c r="I62" s="574"/>
      <c r="J62" s="875"/>
      <c r="K62" s="46"/>
      <c r="L62" s="46"/>
      <c r="M62" s="342" t="s">
        <v>1263</v>
      </c>
      <c r="N62" s="333"/>
      <c r="O62" s="1093"/>
      <c r="Q62" s="368"/>
      <c r="R62" s="368"/>
    </row>
    <row r="63" spans="1:18" s="177" customFormat="1" ht="33.75" customHeight="1">
      <c r="A63" s="387">
        <f>VLOOKUP(Química!B63,'Cód MSRH'!$A$2:$B$2410,2,0)</f>
        <v>761</v>
      </c>
      <c r="B63" s="220" t="s">
        <v>1264</v>
      </c>
      <c r="C63" s="564" t="s">
        <v>31</v>
      </c>
      <c r="D63" s="54">
        <v>2</v>
      </c>
      <c r="E63" s="54">
        <v>34</v>
      </c>
      <c r="F63" s="728" t="s">
        <v>1248</v>
      </c>
      <c r="G63" s="545"/>
      <c r="H63" s="47" t="s">
        <v>34</v>
      </c>
      <c r="I63" s="216" t="s">
        <v>160</v>
      </c>
      <c r="J63" s="55"/>
      <c r="K63" s="55"/>
      <c r="L63" s="46"/>
      <c r="M63" s="342" t="s">
        <v>45</v>
      </c>
      <c r="N63" s="1107"/>
      <c r="O63" s="1093"/>
      <c r="Q63" s="368"/>
      <c r="R63" s="368"/>
    </row>
    <row r="64" spans="1:18" s="177" customFormat="1" ht="33.75" customHeight="1">
      <c r="A64" s="387">
        <f>VLOOKUP(Química!B64,'Cód MSRH'!$A$2:$B$2410,2,0)</f>
        <v>938</v>
      </c>
      <c r="B64" s="220" t="s">
        <v>1207</v>
      </c>
      <c r="C64" s="564" t="s">
        <v>31</v>
      </c>
      <c r="D64" s="54">
        <v>2</v>
      </c>
      <c r="E64" s="54">
        <v>34</v>
      </c>
      <c r="F64" s="1239" t="s">
        <v>89</v>
      </c>
      <c r="G64" s="1240"/>
      <c r="H64" s="1234"/>
      <c r="I64" s="574"/>
      <c r="J64" s="875"/>
      <c r="K64" s="46"/>
      <c r="L64" s="46"/>
      <c r="M64" s="342" t="s">
        <v>146</v>
      </c>
      <c r="N64" s="1107"/>
      <c r="O64" s="1093"/>
      <c r="Q64" s="368"/>
      <c r="R64" s="368"/>
    </row>
    <row r="65" spans="1:18" s="177" customFormat="1" ht="33.75" customHeight="1">
      <c r="A65" s="387">
        <f>VLOOKUP(Química!B65,'Cód MSRH'!$A$2:$B$2410,2,0)</f>
        <v>966</v>
      </c>
      <c r="B65" s="220" t="s">
        <v>1208</v>
      </c>
      <c r="C65" s="564" t="s">
        <v>31</v>
      </c>
      <c r="D65" s="54">
        <v>2</v>
      </c>
      <c r="E65" s="54">
        <v>34</v>
      </c>
      <c r="F65" s="331" t="s">
        <v>453</v>
      </c>
      <c r="G65" s="545"/>
      <c r="H65" s="48" t="s">
        <v>34</v>
      </c>
      <c r="I65" s="1226"/>
      <c r="J65" s="46"/>
      <c r="K65" s="55"/>
      <c r="L65" s="46"/>
      <c r="M65" s="342" t="s">
        <v>64</v>
      </c>
      <c r="N65" s="1107"/>
      <c r="O65" s="1093"/>
      <c r="Q65" s="368"/>
      <c r="R65" s="368"/>
    </row>
    <row r="66" spans="1:18" s="177" customFormat="1" ht="33.75" customHeight="1">
      <c r="A66" s="387">
        <f>VLOOKUP(Química!B66,'Cód MSRH'!$A$2:$B$2410,2,0)</f>
        <v>497</v>
      </c>
      <c r="B66" s="220" t="s">
        <v>1265</v>
      </c>
      <c r="C66" s="95" t="s">
        <v>47</v>
      </c>
      <c r="D66" s="54">
        <v>4</v>
      </c>
      <c r="E66" s="54">
        <v>68</v>
      </c>
      <c r="F66" s="47" t="s">
        <v>674</v>
      </c>
      <c r="G66" s="49" t="s">
        <v>675</v>
      </c>
      <c r="H66" s="47" t="s">
        <v>34</v>
      </c>
      <c r="I66" s="216" t="s">
        <v>160</v>
      </c>
      <c r="J66" s="46"/>
      <c r="K66" s="55"/>
      <c r="L66" s="46"/>
      <c r="M66" s="342" t="s">
        <v>45</v>
      </c>
      <c r="N66" s="1107"/>
      <c r="O66" s="1093"/>
      <c r="Q66" s="368"/>
      <c r="R66" s="368"/>
    </row>
    <row r="67" spans="1:18" s="177" customFormat="1" ht="33.75" customHeight="1">
      <c r="A67" s="387">
        <f>VLOOKUP(Química!B67,'Cód MSRH'!$A$2:$B$2410,2,0)</f>
        <v>337</v>
      </c>
      <c r="B67" s="220" t="s">
        <v>1266</v>
      </c>
      <c r="C67" s="95" t="s">
        <v>47</v>
      </c>
      <c r="D67" s="54">
        <v>2</v>
      </c>
      <c r="E67" s="54">
        <v>34</v>
      </c>
      <c r="F67" s="48" t="s">
        <v>44</v>
      </c>
      <c r="G67" s="159"/>
      <c r="H67" s="331" t="s">
        <v>34</v>
      </c>
      <c r="I67" s="1226"/>
      <c r="J67" s="46"/>
      <c r="K67" s="55"/>
      <c r="L67" s="46"/>
      <c r="M67" s="342" t="s">
        <v>45</v>
      </c>
      <c r="N67" s="1107"/>
      <c r="O67" s="1093"/>
      <c r="Q67" s="368"/>
      <c r="R67" s="368"/>
    </row>
    <row r="68" spans="1:18" s="177" customFormat="1" ht="33.75" customHeight="1">
      <c r="A68" s="387">
        <f>VLOOKUP(Química!B68,'Cód MSRH'!$A$2:$B$2410,2,0)</f>
        <v>253</v>
      </c>
      <c r="B68" s="220" t="s">
        <v>72</v>
      </c>
      <c r="C68" s="95" t="s">
        <v>47</v>
      </c>
      <c r="D68" s="54">
        <v>4</v>
      </c>
      <c r="E68" s="54">
        <v>68</v>
      </c>
      <c r="F68" s="728" t="s">
        <v>1262</v>
      </c>
      <c r="G68" s="545"/>
      <c r="H68" s="47" t="s">
        <v>34</v>
      </c>
      <c r="I68" s="1226"/>
      <c r="J68" s="46"/>
      <c r="K68" s="55"/>
      <c r="L68" s="46"/>
      <c r="M68" s="342" t="s">
        <v>1267</v>
      </c>
      <c r="N68" s="1107"/>
      <c r="O68" s="1093"/>
      <c r="Q68" s="368"/>
      <c r="R68" s="368"/>
    </row>
    <row r="69" spans="1:18" s="177" customFormat="1" ht="33.75" customHeight="1">
      <c r="A69" s="387">
        <f>VLOOKUP(Química!B69,'Cód MSRH'!$A$2:$B$2410,2,0)</f>
        <v>514</v>
      </c>
      <c r="B69" s="220" t="s">
        <v>1268</v>
      </c>
      <c r="C69" s="95" t="s">
        <v>47</v>
      </c>
      <c r="D69" s="54">
        <v>4</v>
      </c>
      <c r="E69" s="54">
        <v>68</v>
      </c>
      <c r="F69" s="47" t="s">
        <v>1237</v>
      </c>
      <c r="G69" s="159"/>
      <c r="H69" s="47" t="s">
        <v>34</v>
      </c>
      <c r="I69" s="1226"/>
      <c r="J69" s="46"/>
      <c r="K69" s="55"/>
      <c r="L69" s="46"/>
      <c r="M69" s="342" t="s">
        <v>45</v>
      </c>
      <c r="N69" s="1107"/>
      <c r="O69" s="1093"/>
      <c r="Q69" s="368"/>
      <c r="R69" s="368"/>
    </row>
    <row r="70" spans="1:18" s="177" customFormat="1" ht="15" customHeight="1">
      <c r="A70" s="161" t="s">
        <v>696</v>
      </c>
      <c r="B70" s="161"/>
      <c r="C70" s="89"/>
      <c r="D70" s="1241"/>
      <c r="E70" s="1241"/>
      <c r="F70" s="1242"/>
      <c r="G70" s="105"/>
      <c r="H70" s="1242"/>
      <c r="I70" s="1243"/>
      <c r="J70" s="1243" t="s">
        <v>1269</v>
      </c>
      <c r="K70" s="77">
        <v>30</v>
      </c>
      <c r="L70" s="77">
        <v>510</v>
      </c>
      <c r="M70" s="1244"/>
      <c r="N70" s="1107"/>
      <c r="O70" s="1093"/>
      <c r="Q70" s="368"/>
      <c r="R70" s="368"/>
    </row>
    <row r="71" spans="1:16" ht="34.5" customHeight="1">
      <c r="A71" s="387">
        <f>VLOOKUP(Química!B71,'Cód MSRH'!$A$2:$B$2410,2,0)</f>
        <v>1752</v>
      </c>
      <c r="B71" s="231" t="s">
        <v>1270</v>
      </c>
      <c r="C71" s="688" t="s">
        <v>244</v>
      </c>
      <c r="D71" s="54">
        <v>3</v>
      </c>
      <c r="E71" s="54">
        <v>102</v>
      </c>
      <c r="F71" s="47" t="s">
        <v>1253</v>
      </c>
      <c r="G71" s="159"/>
      <c r="H71" s="528" t="s">
        <v>34</v>
      </c>
      <c r="I71" s="1226"/>
      <c r="J71" s="46"/>
      <c r="K71" s="46"/>
      <c r="L71" s="46"/>
      <c r="M71" s="342" t="s">
        <v>45</v>
      </c>
      <c r="N71" s="1107"/>
      <c r="O71" s="1191"/>
      <c r="P71" s="368"/>
    </row>
    <row r="72" spans="1:16" ht="34.5" customHeight="1">
      <c r="A72" s="387">
        <f>VLOOKUP(Química!B72,'Cód MSRH'!$A$2:$B$2410,2,0)</f>
        <v>1752</v>
      </c>
      <c r="B72" s="231" t="s">
        <v>1271</v>
      </c>
      <c r="C72" s="546" t="s">
        <v>244</v>
      </c>
      <c r="D72" s="54">
        <v>3</v>
      </c>
      <c r="E72" s="54">
        <v>102</v>
      </c>
      <c r="F72" s="47" t="s">
        <v>1225</v>
      </c>
      <c r="G72" s="752"/>
      <c r="H72" s="47" t="s">
        <v>34</v>
      </c>
      <c r="I72" s="1226"/>
      <c r="J72" s="46"/>
      <c r="K72" s="46"/>
      <c r="L72" s="46"/>
      <c r="M72" s="342" t="s">
        <v>45</v>
      </c>
      <c r="N72" s="1107"/>
      <c r="O72" s="1191"/>
      <c r="P72" s="368"/>
    </row>
    <row r="73" spans="1:16" ht="43.5" customHeight="1">
      <c r="A73" s="387">
        <f>VLOOKUP(Química!B73,'Cód MSRH'!$A$2:$B$2410,2,0)</f>
        <v>1752</v>
      </c>
      <c r="B73" s="231" t="s">
        <v>1272</v>
      </c>
      <c r="C73" s="546" t="s">
        <v>244</v>
      </c>
      <c r="D73" s="54">
        <v>3</v>
      </c>
      <c r="E73" s="54">
        <v>102</v>
      </c>
      <c r="F73" s="331" t="s">
        <v>832</v>
      </c>
      <c r="G73" s="743" t="s">
        <v>1245</v>
      </c>
      <c r="H73" s="47" t="s">
        <v>34</v>
      </c>
      <c r="I73" s="216" t="s">
        <v>160</v>
      </c>
      <c r="J73" s="46"/>
      <c r="K73" s="46"/>
      <c r="L73" s="46"/>
      <c r="M73" s="342"/>
      <c r="N73" s="1107"/>
      <c r="O73" s="1191"/>
      <c r="P73" s="368"/>
    </row>
    <row r="74" spans="1:15" ht="15.75" customHeight="1">
      <c r="A74" s="1223" t="s">
        <v>696</v>
      </c>
      <c r="B74" s="1223"/>
      <c r="C74" s="1245"/>
      <c r="D74" s="373">
        <v>39</v>
      </c>
      <c r="E74" s="373">
        <v>816</v>
      </c>
      <c r="F74" s="1246" t="s">
        <v>1273</v>
      </c>
      <c r="G74" s="373"/>
      <c r="H74" s="1245"/>
      <c r="I74" s="1245"/>
      <c r="J74" s="1246" t="s">
        <v>1274</v>
      </c>
      <c r="K74" s="373">
        <v>9</v>
      </c>
      <c r="L74" s="373">
        <v>306</v>
      </c>
      <c r="M74" s="184"/>
      <c r="N74" s="1247"/>
      <c r="O74" s="1248"/>
    </row>
  </sheetData>
  <sheetProtection selectLockedCells="1" selectUnlockedCells="1"/>
  <mergeCells count="30">
    <mergeCell ref="C1:F1"/>
    <mergeCell ref="K1:L1"/>
    <mergeCell ref="C2:E2"/>
    <mergeCell ref="C3:E3"/>
    <mergeCell ref="G3:H3"/>
    <mergeCell ref="I3:J3"/>
    <mergeCell ref="A10:B10"/>
    <mergeCell ref="A16:B16"/>
    <mergeCell ref="C18:F18"/>
    <mergeCell ref="K18:L18"/>
    <mergeCell ref="C19:E19"/>
    <mergeCell ref="C20:E20"/>
    <mergeCell ref="G20:H20"/>
    <mergeCell ref="I20:J20"/>
    <mergeCell ref="A35:B35"/>
    <mergeCell ref="C37:F37"/>
    <mergeCell ref="K37:L37"/>
    <mergeCell ref="C38:E38"/>
    <mergeCell ref="C39:E39"/>
    <mergeCell ref="G39:H39"/>
    <mergeCell ref="I39:J39"/>
    <mergeCell ref="A54:B54"/>
    <mergeCell ref="C56:F56"/>
    <mergeCell ref="K56:L56"/>
    <mergeCell ref="C57:E57"/>
    <mergeCell ref="C58:E58"/>
    <mergeCell ref="G58:H58"/>
    <mergeCell ref="I58:J58"/>
    <mergeCell ref="A70:B70"/>
    <mergeCell ref="A74:B74"/>
  </mergeCells>
  <printOptions/>
  <pageMargins left="0.15763888888888888" right="0.03958333333333333" top="0.70625" bottom="0.47291666666666665" header="0.5118055555555555" footer="0.15763888888888888"/>
  <pageSetup firstPageNumber="1" useFirstPageNumber="1" horizontalDpi="300" verticalDpi="300" orientation="landscape" paperSize="9" scale="78"/>
  <headerFooter alignWithMargins="0">
    <oddFooter>&amp;R&amp;"Arial,Negrito"&amp;11&amp;P</oddFooter>
  </headerFooter>
  <rowBreaks count="6" manualBreakCount="6">
    <brk id="16" max="255" man="1"/>
    <brk id="36" max="255" man="1"/>
    <brk id="55" max="255" man="1"/>
    <brk id="75" max="255" man="1"/>
    <brk id="76" max="255" man="1"/>
    <brk id="78" max="25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81"/>
  <sheetViews>
    <sheetView view="pageBreakPreview" zoomScale="75" zoomScaleSheetLayoutView="75" workbookViewId="0" topLeftCell="A67">
      <selection activeCell="C62" sqref="C62"/>
    </sheetView>
  </sheetViews>
  <sheetFormatPr defaultColWidth="8.00390625" defaultRowHeight="12.75"/>
  <cols>
    <col min="1" max="1" width="7.421875" style="362" customWidth="1"/>
    <col min="2" max="2" width="29.7109375" style="362" customWidth="1"/>
    <col min="3" max="3" width="3.28125" style="362" customWidth="1"/>
    <col min="4" max="4" width="3.421875" style="362" customWidth="1"/>
    <col min="5" max="5" width="5.28125" style="362" customWidth="1"/>
    <col min="6" max="6" width="19.28125" style="362" customWidth="1"/>
    <col min="7" max="7" width="21.8515625" style="673" customWidth="1"/>
    <col min="8" max="8" width="8.28125" style="362" customWidth="1"/>
    <col min="9" max="9" width="19.8515625" style="365" customWidth="1"/>
    <col min="10" max="10" width="17.28125" style="362" customWidth="1"/>
    <col min="11" max="11" width="7.00390625" style="362" customWidth="1"/>
    <col min="12" max="12" width="11.00390625" style="362" customWidth="1"/>
    <col min="13" max="13" width="12.28125" style="361" customWidth="1"/>
    <col min="14" max="14" width="8.7109375" style="362" customWidth="1"/>
    <col min="15" max="15" width="8.28125" style="673" customWidth="1"/>
    <col min="16" max="16" width="8.57421875" style="365" customWidth="1"/>
    <col min="17" max="16384" width="8.57421875" style="362" customWidth="1"/>
  </cols>
  <sheetData>
    <row r="1" spans="1:14" ht="16.5" customHeight="1">
      <c r="A1" s="13"/>
      <c r="B1" s="1181" t="s">
        <v>780</v>
      </c>
      <c r="C1" s="1182" t="s">
        <v>614</v>
      </c>
      <c r="D1" s="1182"/>
      <c r="E1" s="1182"/>
      <c r="F1" s="1182"/>
      <c r="G1" s="9" t="s">
        <v>1211</v>
      </c>
      <c r="H1"/>
      <c r="I1" s="107" t="s">
        <v>1186</v>
      </c>
      <c r="J1" s="13">
        <v>2009</v>
      </c>
      <c r="K1"/>
      <c r="L1" s="13"/>
      <c r="M1" s="401"/>
      <c r="N1" s="1249"/>
    </row>
    <row r="2" spans="1:14" ht="16.5" customHeight="1">
      <c r="A2" s="1185">
        <v>1307</v>
      </c>
      <c r="B2" s="17" t="s">
        <v>5</v>
      </c>
      <c r="C2" s="1164" t="s">
        <v>1213</v>
      </c>
      <c r="D2" s="1164"/>
      <c r="E2" s="1164"/>
      <c r="F2" s="1166" t="s">
        <v>1214</v>
      </c>
      <c r="G2" s="707" t="s">
        <v>244</v>
      </c>
      <c r="H2" s="1166" t="s">
        <v>1188</v>
      </c>
      <c r="I2" s="1250" t="s">
        <v>1275</v>
      </c>
      <c r="J2" s="427" t="s">
        <v>1276</v>
      </c>
      <c r="K2" s="427"/>
      <c r="L2" s="1167"/>
      <c r="M2" s="401"/>
      <c r="N2" s="1249"/>
    </row>
    <row r="3" spans="1:14" ht="16.5" customHeight="1">
      <c r="A3" s="1185">
        <v>93</v>
      </c>
      <c r="B3" s="1251" t="s">
        <v>1277</v>
      </c>
      <c r="C3" s="864" t="s">
        <v>12</v>
      </c>
      <c r="D3" s="864"/>
      <c r="E3" s="864"/>
      <c r="F3" s="1168" t="s">
        <v>239</v>
      </c>
      <c r="G3" s="1252" t="s">
        <v>650</v>
      </c>
      <c r="H3" s="1252"/>
      <c r="I3" s="1252"/>
      <c r="J3" s="1253" t="s">
        <v>861</v>
      </c>
      <c r="K3" s="1253"/>
      <c r="L3" s="1167"/>
      <c r="M3" s="401"/>
      <c r="N3" s="1249"/>
    </row>
    <row r="4" spans="1:15" ht="31.5">
      <c r="A4" s="380" t="s">
        <v>99</v>
      </c>
      <c r="B4" s="380" t="s">
        <v>155</v>
      </c>
      <c r="C4" s="185"/>
      <c r="D4" s="381" t="s">
        <v>17</v>
      </c>
      <c r="E4" s="381" t="s">
        <v>20</v>
      </c>
      <c r="F4" s="382" t="s">
        <v>21</v>
      </c>
      <c r="G4" s="383" t="s">
        <v>22</v>
      </c>
      <c r="H4" s="384" t="s">
        <v>23</v>
      </c>
      <c r="I4" s="537" t="s">
        <v>24</v>
      </c>
      <c r="J4" s="384" t="s">
        <v>25</v>
      </c>
      <c r="K4" s="384" t="s">
        <v>26</v>
      </c>
      <c r="L4" s="384" t="s">
        <v>156</v>
      </c>
      <c r="M4" s="385" t="s">
        <v>334</v>
      </c>
      <c r="N4" s="202" t="s">
        <v>29</v>
      </c>
      <c r="O4" s="202" t="s">
        <v>29</v>
      </c>
    </row>
    <row r="5" spans="1:16" ht="33.75" customHeight="1">
      <c r="A5" s="1254">
        <f>VLOOKUP('Química Industrial'!B5,'Cód MSRH'!$A$2:$B$2410,2,0)</f>
        <v>1194</v>
      </c>
      <c r="B5" s="220" t="s">
        <v>1229</v>
      </c>
      <c r="C5" s="564" t="s">
        <v>31</v>
      </c>
      <c r="D5" s="1255">
        <v>4</v>
      </c>
      <c r="E5" s="1255">
        <v>68</v>
      </c>
      <c r="F5" s="331" t="s">
        <v>1234</v>
      </c>
      <c r="G5" s="1256"/>
      <c r="H5" s="1257" t="s">
        <v>34</v>
      </c>
      <c r="I5" s="45"/>
      <c r="J5" s="1171"/>
      <c r="K5" s="1173"/>
      <c r="L5" s="1171"/>
      <c r="M5" s="1258" t="s">
        <v>45</v>
      </c>
      <c r="N5" s="1259"/>
      <c r="O5" s="1260"/>
      <c r="P5" s="184"/>
    </row>
    <row r="6" spans="1:16" ht="33.75" customHeight="1">
      <c r="A6" s="1254">
        <f>VLOOKUP('Química Industrial'!B6,'Cód MSRH'!$A$2:$B$2410,2,0)</f>
        <v>1202</v>
      </c>
      <c r="B6" s="220" t="s">
        <v>1216</v>
      </c>
      <c r="C6" s="564" t="s">
        <v>31</v>
      </c>
      <c r="D6" s="1255">
        <v>4</v>
      </c>
      <c r="E6" s="1255">
        <v>68</v>
      </c>
      <c r="F6" s="47" t="s">
        <v>1217</v>
      </c>
      <c r="G6" s="159"/>
      <c r="H6" s="47" t="s">
        <v>34</v>
      </c>
      <c r="I6" s="1261"/>
      <c r="J6" s="580"/>
      <c r="K6" s="1261"/>
      <c r="L6" s="580"/>
      <c r="M6" s="407" t="s">
        <v>45</v>
      </c>
      <c r="N6" s="1259"/>
      <c r="O6" s="232"/>
      <c r="P6" s="184"/>
    </row>
    <row r="7" spans="1:16" ht="33.75" customHeight="1">
      <c r="A7" s="1254">
        <f>VLOOKUP('Química Industrial'!B7,'Cód MSRH'!$A$2:$B$2410,2,0)</f>
        <v>1204</v>
      </c>
      <c r="B7" s="220" t="s">
        <v>1218</v>
      </c>
      <c r="C7" s="564" t="s">
        <v>31</v>
      </c>
      <c r="D7" s="1255">
        <v>6</v>
      </c>
      <c r="E7" s="1255">
        <v>102</v>
      </c>
      <c r="F7" s="331" t="s">
        <v>1219</v>
      </c>
      <c r="G7" s="905"/>
      <c r="H7" s="47" t="s">
        <v>34</v>
      </c>
      <c r="I7" s="45"/>
      <c r="J7" s="1171"/>
      <c r="K7" s="1173"/>
      <c r="L7" s="1171"/>
      <c r="M7" s="1258" t="s">
        <v>50</v>
      </c>
      <c r="N7" s="1259"/>
      <c r="O7" s="232"/>
      <c r="P7" s="184"/>
    </row>
    <row r="8" spans="1:16" ht="33.75" customHeight="1">
      <c r="A8" s="1254">
        <f>VLOOKUP('Química Industrial'!B8,'Cód MSRH'!$A$2:$B$2410,2,0)</f>
        <v>1175</v>
      </c>
      <c r="B8" s="220" t="s">
        <v>248</v>
      </c>
      <c r="C8" s="564" t="s">
        <v>31</v>
      </c>
      <c r="D8" s="1255">
        <v>6</v>
      </c>
      <c r="E8" s="1255">
        <v>102</v>
      </c>
      <c r="F8" s="48" t="s">
        <v>909</v>
      </c>
      <c r="G8" s="159"/>
      <c r="H8" s="48" t="s">
        <v>34</v>
      </c>
      <c r="I8" s="588"/>
      <c r="J8" s="1262"/>
      <c r="K8" s="1171"/>
      <c r="L8" s="1263"/>
      <c r="M8" s="385" t="s">
        <v>251</v>
      </c>
      <c r="N8" s="1259"/>
      <c r="O8" s="232"/>
      <c r="P8" s="184"/>
    </row>
    <row r="9" spans="1:16" ht="33.75" customHeight="1">
      <c r="A9" s="1254">
        <f>VLOOKUP('Química Industrial'!B9,'Cód MSRH'!$A$2:$B$2410,2,0)</f>
        <v>1234</v>
      </c>
      <c r="B9" s="220" t="s">
        <v>1278</v>
      </c>
      <c r="C9" s="564" t="s">
        <v>31</v>
      </c>
      <c r="D9" s="1255">
        <v>4</v>
      </c>
      <c r="E9" s="1255">
        <v>68</v>
      </c>
      <c r="F9" s="597" t="s">
        <v>89</v>
      </c>
      <c r="G9" s="244"/>
      <c r="H9" s="1019"/>
      <c r="I9" s="208"/>
      <c r="J9" s="784"/>
      <c r="K9" s="1058"/>
      <c r="L9" s="1171"/>
      <c r="M9" s="1258" t="s">
        <v>251</v>
      </c>
      <c r="N9" s="1259"/>
      <c r="O9" s="232"/>
      <c r="P9" s="184"/>
    </row>
    <row r="10" spans="1:16" ht="33.75" customHeight="1">
      <c r="A10" s="1254">
        <f>VLOOKUP('Química Industrial'!B10,'Cód MSRH'!$A$2:$B$2410,2,0)</f>
        <v>1203</v>
      </c>
      <c r="B10" s="220" t="s">
        <v>1224</v>
      </c>
      <c r="C10" s="95" t="s">
        <v>47</v>
      </c>
      <c r="D10" s="1255">
        <v>4</v>
      </c>
      <c r="E10" s="1255">
        <v>68</v>
      </c>
      <c r="F10" s="47" t="s">
        <v>1225</v>
      </c>
      <c r="G10" s="159"/>
      <c r="H10" s="47" t="s">
        <v>34</v>
      </c>
      <c r="I10" s="45"/>
      <c r="J10" s="62"/>
      <c r="K10" s="1173"/>
      <c r="L10" s="1171"/>
      <c r="M10" s="1258" t="s">
        <v>45</v>
      </c>
      <c r="N10" s="1259"/>
      <c r="O10" s="232"/>
      <c r="P10" s="184"/>
    </row>
    <row r="11" spans="1:16" ht="33.75" customHeight="1">
      <c r="A11" s="1254">
        <f>VLOOKUP('Química Industrial'!B11,'Cód MSRH'!$A$2:$B$2410,2,0)</f>
        <v>634</v>
      </c>
      <c r="B11" s="460" t="s">
        <v>646</v>
      </c>
      <c r="C11" s="95" t="s">
        <v>47</v>
      </c>
      <c r="D11" s="1255">
        <v>4</v>
      </c>
      <c r="E11" s="1255">
        <v>68</v>
      </c>
      <c r="F11" s="47" t="s">
        <v>683</v>
      </c>
      <c r="G11" s="159"/>
      <c r="H11" s="48" t="s">
        <v>34</v>
      </c>
      <c r="I11" s="588"/>
      <c r="J11" s="1171"/>
      <c r="K11" s="1171"/>
      <c r="L11" s="1264"/>
      <c r="M11" s="385" t="s">
        <v>45</v>
      </c>
      <c r="N11" s="1259"/>
      <c r="O11" s="232"/>
      <c r="P11" s="184"/>
    </row>
    <row r="12" spans="1:16" ht="33.75" customHeight="1">
      <c r="A12" s="1254">
        <f>VLOOKUP('Química Industrial'!B12,'Cód MSRH'!$A$2:$B$2410,2,0)</f>
        <v>1195</v>
      </c>
      <c r="B12" s="220" t="s">
        <v>1233</v>
      </c>
      <c r="C12" s="95" t="s">
        <v>47</v>
      </c>
      <c r="D12" s="1255">
        <v>2</v>
      </c>
      <c r="E12" s="1255">
        <v>34</v>
      </c>
      <c r="F12" s="47" t="s">
        <v>1234</v>
      </c>
      <c r="G12" s="159"/>
      <c r="H12" s="47" t="s">
        <v>34</v>
      </c>
      <c r="I12" s="521"/>
      <c r="J12" s="62"/>
      <c r="K12" s="521"/>
      <c r="L12" s="394"/>
      <c r="M12" s="407" t="s">
        <v>45</v>
      </c>
      <c r="N12" s="1259"/>
      <c r="O12" s="232"/>
      <c r="P12" s="184"/>
    </row>
    <row r="13" spans="1:16" ht="33.75" customHeight="1">
      <c r="A13" s="1254">
        <f>VLOOKUP('Química Industrial'!B13,'Cód MSRH'!$A$2:$B$2410,2,0)</f>
        <v>1205</v>
      </c>
      <c r="B13" s="220" t="s">
        <v>1223</v>
      </c>
      <c r="C13" s="95" t="s">
        <v>47</v>
      </c>
      <c r="D13" s="1255">
        <v>6</v>
      </c>
      <c r="E13" s="1255">
        <v>102</v>
      </c>
      <c r="F13" s="331" t="s">
        <v>1219</v>
      </c>
      <c r="G13" s="905"/>
      <c r="H13" s="47" t="s">
        <v>34</v>
      </c>
      <c r="I13" s="45"/>
      <c r="J13" s="433"/>
      <c r="K13" s="1173"/>
      <c r="L13" s="1171"/>
      <c r="M13" s="1258" t="s">
        <v>50</v>
      </c>
      <c r="N13" s="1259"/>
      <c r="O13" s="232"/>
      <c r="P13" s="184"/>
    </row>
    <row r="14" spans="1:16" ht="33.75" customHeight="1">
      <c r="A14" s="1254">
        <f>VLOOKUP('Química Industrial'!B14,'Cód MSRH'!$A$2:$B$2410,2,0)</f>
        <v>1176</v>
      </c>
      <c r="B14" s="220" t="s">
        <v>266</v>
      </c>
      <c r="C14" s="95" t="s">
        <v>47</v>
      </c>
      <c r="D14" s="1255">
        <v>6</v>
      </c>
      <c r="E14" s="1255">
        <v>102</v>
      </c>
      <c r="F14" s="47" t="s">
        <v>640</v>
      </c>
      <c r="G14" s="49"/>
      <c r="H14" s="47" t="s">
        <v>34</v>
      </c>
      <c r="I14" s="588"/>
      <c r="J14" s="1171"/>
      <c r="K14" s="1171"/>
      <c r="L14" s="1171"/>
      <c r="M14" s="1258" t="s">
        <v>251</v>
      </c>
      <c r="N14" s="1259"/>
      <c r="O14" s="232"/>
      <c r="P14" s="184"/>
    </row>
    <row r="15" spans="1:16" ht="37.5" customHeight="1">
      <c r="A15" s="1254">
        <f>VLOOKUP('Química Industrial'!B15,'Cód MSRH'!$A$2:$B$2410,2,0)</f>
        <v>476</v>
      </c>
      <c r="B15" s="220" t="s">
        <v>577</v>
      </c>
      <c r="C15" s="95" t="s">
        <v>47</v>
      </c>
      <c r="D15" s="1255">
        <v>4</v>
      </c>
      <c r="E15" s="1255">
        <v>68</v>
      </c>
      <c r="F15" s="47" t="s">
        <v>1044</v>
      </c>
      <c r="G15" s="159"/>
      <c r="H15" s="47" t="s">
        <v>34</v>
      </c>
      <c r="I15" s="44"/>
      <c r="J15" s="1171"/>
      <c r="K15" s="1171"/>
      <c r="L15" s="1171"/>
      <c r="M15" s="1258" t="s">
        <v>578</v>
      </c>
      <c r="N15" s="1259"/>
      <c r="O15" s="232"/>
      <c r="P15" s="184"/>
    </row>
    <row r="16" spans="1:16" ht="15" customHeight="1">
      <c r="A16" s="1223" t="s">
        <v>696</v>
      </c>
      <c r="B16" s="1223"/>
      <c r="C16" s="34"/>
      <c r="D16" s="1265">
        <v>50</v>
      </c>
      <c r="E16" s="1265">
        <v>850</v>
      </c>
      <c r="F16" s="1266" t="s">
        <v>395</v>
      </c>
      <c r="G16" s="1267"/>
      <c r="H16" s="1268"/>
      <c r="I16" s="19"/>
      <c r="J16" s="1269"/>
      <c r="K16" s="1223"/>
      <c r="L16" s="1223"/>
      <c r="M16"/>
      <c r="N16"/>
      <c r="O16" s="184"/>
      <c r="P16" s="184"/>
    </row>
    <row r="17" spans="1:18" ht="12.75">
      <c r="A17" s="939"/>
      <c r="B17" s="939"/>
      <c r="C17" s="939"/>
      <c r="D17" s="939"/>
      <c r="E17" s="939"/>
      <c r="F17" s="939"/>
      <c r="G17" s="939"/>
      <c r="H17" s="939"/>
      <c r="I17" s="1270"/>
      <c r="J17" s="939"/>
      <c r="K17" s="939"/>
      <c r="L17" s="939"/>
      <c r="M17"/>
      <c r="N17"/>
      <c r="O17" s="939"/>
      <c r="P17" s="571"/>
      <c r="Q17" s="369"/>
      <c r="R17" s="369"/>
    </row>
    <row r="18" spans="1:18" ht="25.5" customHeight="1">
      <c r="A18" s="1254">
        <f>VLOOKUP('Química Industrial'!B18,'Cód MSRH'!$A$2:$B$2410,2,0)</f>
        <v>634</v>
      </c>
      <c r="B18" s="460" t="s">
        <v>646</v>
      </c>
      <c r="C18" s="95" t="s">
        <v>47</v>
      </c>
      <c r="D18" s="1255">
        <v>4</v>
      </c>
      <c r="E18" s="1255">
        <v>68</v>
      </c>
      <c r="F18" s="1271" t="s">
        <v>1279</v>
      </c>
      <c r="G18" s="939"/>
      <c r="H18" s="939"/>
      <c r="I18" s="1270" t="s">
        <v>1280</v>
      </c>
      <c r="J18" s="1271" t="s">
        <v>1279</v>
      </c>
      <c r="K18" s="939" t="s">
        <v>1281</v>
      </c>
      <c r="L18" s="939"/>
      <c r="M18"/>
      <c r="N18" s="191">
        <v>603</v>
      </c>
      <c r="O18" s="939"/>
      <c r="P18" s="571"/>
      <c r="Q18" s="369"/>
      <c r="R18" s="369"/>
    </row>
    <row r="19" spans="1:15" ht="12.75">
      <c r="A19" s="939"/>
      <c r="B19" s="939"/>
      <c r="C19" s="939"/>
      <c r="D19" s="939"/>
      <c r="E19" s="939"/>
      <c r="F19" s="939"/>
      <c r="G19" s="939"/>
      <c r="H19" s="939"/>
      <c r="I19" s="1270"/>
      <c r="J19" s="939"/>
      <c r="K19" s="939"/>
      <c r="L19" s="939"/>
      <c r="M19" s="939"/>
      <c r="N19" s="939"/>
      <c r="O19" s="570"/>
    </row>
    <row r="20" spans="1:14" ht="16.5" customHeight="1">
      <c r="A20" s="13"/>
      <c r="B20" s="1181" t="s">
        <v>780</v>
      </c>
      <c r="C20" s="1182" t="s">
        <v>614</v>
      </c>
      <c r="D20" s="1182"/>
      <c r="E20" s="1182"/>
      <c r="F20" s="1182"/>
      <c r="G20" s="9" t="s">
        <v>1211</v>
      </c>
      <c r="H20"/>
      <c r="I20" s="107" t="s">
        <v>1186</v>
      </c>
      <c r="J20" s="13">
        <v>2009</v>
      </c>
      <c r="K20"/>
      <c r="L20" s="13"/>
      <c r="M20" s="401"/>
      <c r="N20" s="1249"/>
    </row>
    <row r="21" spans="1:14" ht="21" customHeight="1">
      <c r="A21" s="1185">
        <v>1307</v>
      </c>
      <c r="B21" s="17" t="s">
        <v>5</v>
      </c>
      <c r="C21" s="1164" t="s">
        <v>1213</v>
      </c>
      <c r="D21" s="1164"/>
      <c r="E21" s="1164"/>
      <c r="F21" s="1166" t="s">
        <v>1214</v>
      </c>
      <c r="G21" s="707" t="s">
        <v>244</v>
      </c>
      <c r="H21" s="1166" t="s">
        <v>1188</v>
      </c>
      <c r="I21" s="1250" t="s">
        <v>1275</v>
      </c>
      <c r="J21" s="427" t="s">
        <v>1276</v>
      </c>
      <c r="K21" s="427"/>
      <c r="L21" s="1167"/>
      <c r="M21" s="401"/>
      <c r="N21" s="1249"/>
    </row>
    <row r="22" spans="1:14" ht="16.5" customHeight="1">
      <c r="A22" s="1185">
        <v>93</v>
      </c>
      <c r="B22" s="1251" t="s">
        <v>1277</v>
      </c>
      <c r="C22" s="864" t="s">
        <v>69</v>
      </c>
      <c r="D22" s="864"/>
      <c r="E22" s="864"/>
      <c r="F22" s="1168" t="s">
        <v>239</v>
      </c>
      <c r="G22" s="1252" t="s">
        <v>650</v>
      </c>
      <c r="H22" s="1252"/>
      <c r="I22" s="1252"/>
      <c r="J22" s="1253" t="s">
        <v>861</v>
      </c>
      <c r="K22" s="1253"/>
      <c r="L22" s="1167"/>
      <c r="M22" s="401"/>
      <c r="N22" s="1249"/>
    </row>
    <row r="23" spans="1:15" ht="31.5">
      <c r="A23" s="380" t="s">
        <v>99</v>
      </c>
      <c r="B23" s="380" t="s">
        <v>155</v>
      </c>
      <c r="C23" s="185"/>
      <c r="D23" s="381" t="s">
        <v>17</v>
      </c>
      <c r="E23" s="381" t="s">
        <v>20</v>
      </c>
      <c r="F23" s="382" t="s">
        <v>21</v>
      </c>
      <c r="G23" s="383" t="s">
        <v>22</v>
      </c>
      <c r="H23" s="384" t="s">
        <v>23</v>
      </c>
      <c r="I23" s="537" t="s">
        <v>24</v>
      </c>
      <c r="J23" s="384" t="s">
        <v>25</v>
      </c>
      <c r="K23" s="384" t="s">
        <v>26</v>
      </c>
      <c r="L23" s="384" t="s">
        <v>156</v>
      </c>
      <c r="M23" s="385" t="s">
        <v>334</v>
      </c>
      <c r="N23" s="202" t="s">
        <v>29</v>
      </c>
      <c r="O23" s="202" t="s">
        <v>29</v>
      </c>
    </row>
    <row r="24" spans="1:16" ht="27.75" customHeight="1">
      <c r="A24" s="1254">
        <f>VLOOKUP('Química Industrial'!B24,'Cód MSRH'!$A$2:$B$2410,2,0)</f>
        <v>397</v>
      </c>
      <c r="B24" s="220" t="s">
        <v>1227</v>
      </c>
      <c r="C24" s="564" t="s">
        <v>31</v>
      </c>
      <c r="D24" s="54">
        <v>4</v>
      </c>
      <c r="E24" s="54">
        <v>68</v>
      </c>
      <c r="F24" s="120" t="s">
        <v>1217</v>
      </c>
      <c r="G24" s="121"/>
      <c r="H24" s="120" t="s">
        <v>34</v>
      </c>
      <c r="I24" s="44"/>
      <c r="J24" s="46"/>
      <c r="K24" s="1272"/>
      <c r="L24" s="55"/>
      <c r="M24" s="342" t="s">
        <v>45</v>
      </c>
      <c r="N24" s="1259"/>
      <c r="O24" s="232"/>
      <c r="P24" s="184"/>
    </row>
    <row r="25" spans="1:16" ht="27.75" customHeight="1">
      <c r="A25" s="1254">
        <f>VLOOKUP('Química Industrial'!B25,'Cód MSRH'!$A$2:$B$2410,2,0)</f>
        <v>614</v>
      </c>
      <c r="B25" s="220" t="s">
        <v>278</v>
      </c>
      <c r="C25" s="564" t="s">
        <v>31</v>
      </c>
      <c r="D25" s="54">
        <v>3</v>
      </c>
      <c r="E25" s="54">
        <v>51</v>
      </c>
      <c r="F25" s="315" t="s">
        <v>669</v>
      </c>
      <c r="G25" s="1273"/>
      <c r="H25" s="1274" t="s">
        <v>34</v>
      </c>
      <c r="I25" s="1275"/>
      <c r="J25" s="1276"/>
      <c r="K25" s="1227"/>
      <c r="L25" s="1171"/>
      <c r="M25" s="1258" t="s">
        <v>279</v>
      </c>
      <c r="N25" s="1259"/>
      <c r="O25" s="232"/>
      <c r="P25" s="184"/>
    </row>
    <row r="26" spans="1:16" ht="27.75" customHeight="1">
      <c r="A26" s="1254">
        <f>VLOOKUP('Química Industrial'!B26,'Cód MSRH'!$A$2:$B$2410,2,0)</f>
        <v>1332</v>
      </c>
      <c r="B26" s="220" t="s">
        <v>1239</v>
      </c>
      <c r="C26" s="564" t="s">
        <v>31</v>
      </c>
      <c r="D26" s="54">
        <v>2</v>
      </c>
      <c r="E26" s="54">
        <v>34</v>
      </c>
      <c r="F26" s="120" t="s">
        <v>1234</v>
      </c>
      <c r="G26" s="124"/>
      <c r="H26" s="120" t="s">
        <v>34</v>
      </c>
      <c r="I26" s="1275"/>
      <c r="J26" s="1276"/>
      <c r="K26" s="1227"/>
      <c r="L26" s="1171"/>
      <c r="M26" s="1258" t="s">
        <v>45</v>
      </c>
      <c r="N26" s="1259"/>
      <c r="O26" s="232"/>
      <c r="P26" s="184"/>
    </row>
    <row r="27" spans="1:16" ht="41.25" customHeight="1">
      <c r="A27" s="1254">
        <f>VLOOKUP('Química Industrial'!B27,'Cód MSRH'!$A$2:$B$2410,2,0)</f>
        <v>1190</v>
      </c>
      <c r="B27" s="220" t="s">
        <v>1228</v>
      </c>
      <c r="C27" s="564" t="s">
        <v>31</v>
      </c>
      <c r="D27" s="54">
        <v>4</v>
      </c>
      <c r="E27" s="54">
        <v>68</v>
      </c>
      <c r="F27" s="1211" t="s">
        <v>832</v>
      </c>
      <c r="G27" s="743" t="s">
        <v>1245</v>
      </c>
      <c r="H27" s="120" t="s">
        <v>34</v>
      </c>
      <c r="I27" s="208"/>
      <c r="J27" s="784"/>
      <c r="K27" s="1058"/>
      <c r="L27" s="1171"/>
      <c r="M27" s="1258" t="s">
        <v>45</v>
      </c>
      <c r="N27" s="1259"/>
      <c r="O27" s="232"/>
      <c r="P27" s="184"/>
    </row>
    <row r="28" spans="1:16" ht="33.75" customHeight="1">
      <c r="A28" s="1254">
        <f>VLOOKUP('Química Industrial'!B28,'Cód MSRH'!$A$2:$B$2410,2,0)</f>
        <v>1188</v>
      </c>
      <c r="B28" s="220" t="s">
        <v>670</v>
      </c>
      <c r="C28" s="564" t="s">
        <v>31</v>
      </c>
      <c r="D28" s="54">
        <v>2</v>
      </c>
      <c r="E28" s="54">
        <v>34</v>
      </c>
      <c r="F28" s="120" t="s">
        <v>640</v>
      </c>
      <c r="G28" s="659"/>
      <c r="H28" s="120" t="s">
        <v>34</v>
      </c>
      <c r="I28" s="588"/>
      <c r="J28" s="1171"/>
      <c r="K28" s="1171"/>
      <c r="L28" s="1171"/>
      <c r="M28" s="1258" t="s">
        <v>251</v>
      </c>
      <c r="N28" s="1259"/>
      <c r="O28" s="232"/>
      <c r="P28" s="184"/>
    </row>
    <row r="29" spans="1:16" ht="27.75" customHeight="1">
      <c r="A29" s="1254">
        <f>VLOOKUP('Química Industrial'!B29,'Cód MSRH'!$A$2:$B$2410,2,0)</f>
        <v>2787</v>
      </c>
      <c r="B29" s="220" t="s">
        <v>1282</v>
      </c>
      <c r="C29" s="564" t="s">
        <v>31</v>
      </c>
      <c r="D29" s="54">
        <v>2</v>
      </c>
      <c r="E29" s="54">
        <v>34</v>
      </c>
      <c r="F29" s="120" t="s">
        <v>453</v>
      </c>
      <c r="G29" s="1277"/>
      <c r="H29" s="120" t="s">
        <v>34</v>
      </c>
      <c r="I29" s="595"/>
      <c r="J29" s="1276"/>
      <c r="K29" s="1227"/>
      <c r="L29" s="1171"/>
      <c r="M29" s="1258" t="s">
        <v>1283</v>
      </c>
      <c r="N29" s="1259"/>
      <c r="O29" s="232"/>
      <c r="P29" s="184"/>
    </row>
    <row r="30" spans="1:16" ht="31.5" customHeight="1">
      <c r="A30" s="1254">
        <f>VLOOKUP('Química Industrial'!B30,'Cód MSRH'!$A$2:$B$2410,2,0)</f>
        <v>758</v>
      </c>
      <c r="B30" s="220" t="s">
        <v>1252</v>
      </c>
      <c r="C30" s="564" t="s">
        <v>31</v>
      </c>
      <c r="D30" s="54">
        <v>4</v>
      </c>
      <c r="E30" s="54">
        <v>68</v>
      </c>
      <c r="F30" s="120" t="s">
        <v>1253</v>
      </c>
      <c r="G30" s="124"/>
      <c r="H30" s="120" t="s">
        <v>34</v>
      </c>
      <c r="I30" s="588"/>
      <c r="J30" s="1171"/>
      <c r="K30" s="1227"/>
      <c r="L30" s="1171"/>
      <c r="M30" s="1258" t="s">
        <v>45</v>
      </c>
      <c r="N30" s="1259"/>
      <c r="O30" s="232"/>
      <c r="P30" s="184"/>
    </row>
    <row r="31" spans="1:16" ht="27.75" customHeight="1">
      <c r="A31" s="1254">
        <f>VLOOKUP('Química Industrial'!B31,'Cód MSRH'!$A$2:$B$2410,2,0)</f>
        <v>1074</v>
      </c>
      <c r="B31" s="220" t="s">
        <v>1230</v>
      </c>
      <c r="C31" s="564" t="s">
        <v>31</v>
      </c>
      <c r="D31" s="54">
        <v>4</v>
      </c>
      <c r="E31" s="54">
        <v>68</v>
      </c>
      <c r="F31" s="120" t="s">
        <v>650</v>
      </c>
      <c r="G31" s="124" t="s">
        <v>1231</v>
      </c>
      <c r="H31" s="120" t="s">
        <v>34</v>
      </c>
      <c r="I31" s="1275"/>
      <c r="J31" s="1276"/>
      <c r="K31" s="1227"/>
      <c r="L31" s="1171"/>
      <c r="M31" s="1258" t="s">
        <v>45</v>
      </c>
      <c r="N31" s="1259"/>
      <c r="O31" s="232"/>
      <c r="P31" s="184"/>
    </row>
    <row r="32" spans="1:16" ht="27.75" customHeight="1">
      <c r="A32" s="1254">
        <f>VLOOKUP('Química Industrial'!B32,'Cód MSRH'!$A$2:$B$2410,2,0)</f>
        <v>1094</v>
      </c>
      <c r="B32" s="220" t="s">
        <v>1284</v>
      </c>
      <c r="C32" s="95" t="s">
        <v>47</v>
      </c>
      <c r="D32" s="54">
        <v>2</v>
      </c>
      <c r="E32" s="54">
        <v>34</v>
      </c>
      <c r="F32" s="120" t="s">
        <v>633</v>
      </c>
      <c r="G32" s="124"/>
      <c r="H32" s="120" t="s">
        <v>34</v>
      </c>
      <c r="I32" s="1278"/>
      <c r="J32" s="1262"/>
      <c r="K32" s="1227"/>
      <c r="L32" s="1171"/>
      <c r="M32" s="1258" t="s">
        <v>45</v>
      </c>
      <c r="N32" s="1259"/>
      <c r="O32" s="232"/>
      <c r="P32" s="184"/>
    </row>
    <row r="33" spans="1:16" ht="27.75" customHeight="1">
      <c r="A33" s="1254">
        <f>VLOOKUP('Química Industrial'!B33,'Cód MSRH'!$A$2:$B$2410,2,0)</f>
        <v>1075</v>
      </c>
      <c r="B33" s="220" t="s">
        <v>1238</v>
      </c>
      <c r="C33" s="95" t="s">
        <v>47</v>
      </c>
      <c r="D33" s="54">
        <v>2</v>
      </c>
      <c r="E33" s="54">
        <v>34</v>
      </c>
      <c r="F33" s="120" t="s">
        <v>650</v>
      </c>
      <c r="G33" s="124"/>
      <c r="H33" s="120" t="s">
        <v>34</v>
      </c>
      <c r="I33" s="1275"/>
      <c r="J33" s="1171"/>
      <c r="K33" s="1227"/>
      <c r="L33" s="1171"/>
      <c r="M33" s="1258" t="s">
        <v>45</v>
      </c>
      <c r="N33" s="1259"/>
      <c r="O33" s="232"/>
      <c r="P33" s="184"/>
    </row>
    <row r="34" spans="1:16" ht="27.75" customHeight="1">
      <c r="A34" s="1254">
        <f>VLOOKUP('Química Industrial'!B34,'Cód MSRH'!$A$2:$B$2410,2,0)</f>
        <v>1189</v>
      </c>
      <c r="B34" s="220" t="s">
        <v>1235</v>
      </c>
      <c r="C34" s="95" t="s">
        <v>47</v>
      </c>
      <c r="D34" s="54">
        <v>4</v>
      </c>
      <c r="E34" s="54">
        <v>68</v>
      </c>
      <c r="F34" s="120" t="s">
        <v>633</v>
      </c>
      <c r="G34" s="124"/>
      <c r="H34" s="120" t="s">
        <v>34</v>
      </c>
      <c r="I34" s="1278"/>
      <c r="J34" s="1262"/>
      <c r="K34" s="1227"/>
      <c r="L34" s="1171"/>
      <c r="M34" s="1258" t="s">
        <v>45</v>
      </c>
      <c r="N34" s="1259"/>
      <c r="O34" s="232"/>
      <c r="P34" s="184"/>
    </row>
    <row r="35" spans="1:16" ht="27.75" customHeight="1">
      <c r="A35" s="1254">
        <f>VLOOKUP('Química Industrial'!B35,'Cód MSRH'!$A$2:$B$2410,2,0)</f>
        <v>1191</v>
      </c>
      <c r="B35" s="220" t="s">
        <v>1236</v>
      </c>
      <c r="C35" s="95" t="s">
        <v>47</v>
      </c>
      <c r="D35" s="54">
        <v>2</v>
      </c>
      <c r="E35" s="54">
        <v>34</v>
      </c>
      <c r="F35" s="120" t="s">
        <v>1237</v>
      </c>
      <c r="G35" s="121"/>
      <c r="H35" s="120" t="s">
        <v>34</v>
      </c>
      <c r="I35" s="1279"/>
      <c r="J35" s="394"/>
      <c r="K35" s="1280"/>
      <c r="L35" s="1281"/>
      <c r="M35" s="407" t="s">
        <v>45</v>
      </c>
      <c r="N35" s="1259"/>
      <c r="O35" s="232"/>
      <c r="P35" s="184"/>
    </row>
    <row r="36" spans="1:16" ht="27.75" customHeight="1">
      <c r="A36" s="1254">
        <f>VLOOKUP('Química Industrial'!B36,'Cód MSRH'!$A$2:$B$2410,2,0)</f>
        <v>755</v>
      </c>
      <c r="B36" s="220" t="s">
        <v>1240</v>
      </c>
      <c r="C36" s="95" t="s">
        <v>47</v>
      </c>
      <c r="D36" s="54">
        <v>4</v>
      </c>
      <c r="E36" s="54">
        <v>68</v>
      </c>
      <c r="F36" s="120" t="s">
        <v>1225</v>
      </c>
      <c r="G36" s="124"/>
      <c r="H36" s="120" t="s">
        <v>34</v>
      </c>
      <c r="I36" s="1275"/>
      <c r="J36" s="1171"/>
      <c r="K36" s="1227"/>
      <c r="L36" s="1171"/>
      <c r="M36" s="1258" t="s">
        <v>45</v>
      </c>
      <c r="N36" s="1259"/>
      <c r="O36" s="232"/>
      <c r="P36" s="184"/>
    </row>
    <row r="37" spans="1:16" ht="27.75" customHeight="1">
      <c r="A37" s="1254">
        <f>VLOOKUP('Química Industrial'!B37,'Cód MSRH'!$A$2:$B$2410,2,0)</f>
        <v>1335</v>
      </c>
      <c r="B37" s="220" t="s">
        <v>1250</v>
      </c>
      <c r="C37" s="95" t="s">
        <v>47</v>
      </c>
      <c r="D37" s="54">
        <v>4</v>
      </c>
      <c r="E37" s="54">
        <v>68</v>
      </c>
      <c r="F37" s="120" t="s">
        <v>1234</v>
      </c>
      <c r="G37" s="124"/>
      <c r="H37" s="120" t="s">
        <v>34</v>
      </c>
      <c r="I37" s="1275"/>
      <c r="J37" s="1171"/>
      <c r="K37" s="1227"/>
      <c r="L37" s="1171"/>
      <c r="M37" s="1258" t="s">
        <v>45</v>
      </c>
      <c r="N37" s="1259"/>
      <c r="O37" s="232"/>
      <c r="P37" s="184"/>
    </row>
    <row r="38" spans="1:16" ht="24" customHeight="1">
      <c r="A38" s="1254">
        <f>VLOOKUP('Química Industrial'!B38,'Cód MSRH'!$A$2:$B$2410,2,0)</f>
        <v>253</v>
      </c>
      <c r="B38" s="220" t="s">
        <v>72</v>
      </c>
      <c r="C38" s="95" t="s">
        <v>47</v>
      </c>
      <c r="D38" s="54">
        <v>4</v>
      </c>
      <c r="E38" s="54">
        <v>68</v>
      </c>
      <c r="F38" s="120" t="s">
        <v>1262</v>
      </c>
      <c r="G38" s="124"/>
      <c r="H38" s="120" t="s">
        <v>34</v>
      </c>
      <c r="I38" s="44"/>
      <c r="J38" s="1171"/>
      <c r="K38" s="1227"/>
      <c r="L38" s="1171"/>
      <c r="M38" s="1258" t="s">
        <v>1267</v>
      </c>
      <c r="N38" s="1259"/>
      <c r="O38" s="232"/>
      <c r="P38" s="184"/>
    </row>
    <row r="39" spans="1:16" ht="27.75" customHeight="1">
      <c r="A39" s="1254">
        <f>VLOOKUP('Química Industrial'!B39,'Cód MSRH'!$A$2:$B$2410,2,0)</f>
        <v>759</v>
      </c>
      <c r="B39" s="220" t="s">
        <v>1247</v>
      </c>
      <c r="C39" s="95" t="s">
        <v>47</v>
      </c>
      <c r="D39" s="54">
        <v>4</v>
      </c>
      <c r="E39" s="54">
        <v>68</v>
      </c>
      <c r="F39" s="120" t="s">
        <v>1248</v>
      </c>
      <c r="G39" s="124"/>
      <c r="H39" s="120" t="s">
        <v>34</v>
      </c>
      <c r="I39" s="325"/>
      <c r="J39" s="1282"/>
      <c r="K39" s="1283"/>
      <c r="L39" s="1171"/>
      <c r="M39" s="1258" t="s">
        <v>45</v>
      </c>
      <c r="N39" s="1259"/>
      <c r="O39" s="232"/>
      <c r="P39" s="184"/>
    </row>
    <row r="40" spans="1:16" ht="15" customHeight="1">
      <c r="A40" s="1223"/>
      <c r="B40" s="1223"/>
      <c r="C40" s="34"/>
      <c r="D40" s="16">
        <v>51</v>
      </c>
      <c r="E40" s="16">
        <v>867</v>
      </c>
      <c r="F40" s="1266" t="s">
        <v>1285</v>
      </c>
      <c r="G40" s="1267"/>
      <c r="H40" s="1284"/>
      <c r="I40" s="1285"/>
      <c r="J40" s="1286"/>
      <c r="K40" s="1287"/>
      <c r="L40" s="1223"/>
      <c r="M40"/>
      <c r="N40"/>
      <c r="O40" s="939"/>
      <c r="P40" s="184"/>
    </row>
    <row r="41" spans="1:16" ht="15" customHeight="1">
      <c r="A41" s="939"/>
      <c r="B41" s="939"/>
      <c r="C41" s="939"/>
      <c r="D41" s="939"/>
      <c r="E41" s="939"/>
      <c r="F41" s="939"/>
      <c r="G41" s="939"/>
      <c r="H41" s="939"/>
      <c r="I41" s="1270"/>
      <c r="J41" s="939"/>
      <c r="K41" s="939"/>
      <c r="L41" s="939"/>
      <c r="M41"/>
      <c r="N41"/>
      <c r="O41" s="939"/>
      <c r="P41" s="184"/>
    </row>
    <row r="42" spans="1:16" ht="16.5" customHeight="1">
      <c r="A42" s="13"/>
      <c r="B42" s="1181" t="s">
        <v>780</v>
      </c>
      <c r="C42" s="1182" t="s">
        <v>614</v>
      </c>
      <c r="D42" s="1182"/>
      <c r="E42" s="1182"/>
      <c r="F42" s="1182"/>
      <c r="G42" s="9" t="s">
        <v>1211</v>
      </c>
      <c r="H42"/>
      <c r="I42" s="107" t="s">
        <v>1186</v>
      </c>
      <c r="J42" s="13">
        <v>2009</v>
      </c>
      <c r="K42"/>
      <c r="L42" s="13"/>
      <c r="M42" s="401"/>
      <c r="N42" s="1249"/>
      <c r="P42" s="184"/>
    </row>
    <row r="43" spans="1:16" ht="15" customHeight="1">
      <c r="A43" s="370">
        <v>1307</v>
      </c>
      <c r="B43" s="17" t="s">
        <v>5</v>
      </c>
      <c r="C43" s="1164" t="s">
        <v>1213</v>
      </c>
      <c r="D43" s="1164"/>
      <c r="E43" s="1164"/>
      <c r="F43" s="1166" t="s">
        <v>1214</v>
      </c>
      <c r="G43" s="707" t="s">
        <v>244</v>
      </c>
      <c r="H43" s="1166" t="s">
        <v>1188</v>
      </c>
      <c r="I43" s="1250" t="s">
        <v>1275</v>
      </c>
      <c r="J43" s="427" t="s">
        <v>1276</v>
      </c>
      <c r="K43" s="427"/>
      <c r="L43" s="1167"/>
      <c r="M43" s="401"/>
      <c r="N43" s="1249"/>
      <c r="P43" s="184"/>
    </row>
    <row r="44" spans="1:16" ht="15" customHeight="1">
      <c r="A44" s="370">
        <v>93</v>
      </c>
      <c r="B44" s="17" t="s">
        <v>1277</v>
      </c>
      <c r="C44" s="864" t="s">
        <v>98</v>
      </c>
      <c r="D44" s="864"/>
      <c r="E44" s="864"/>
      <c r="F44" s="1168" t="s">
        <v>239</v>
      </c>
      <c r="G44" s="1252" t="s">
        <v>650</v>
      </c>
      <c r="H44" s="1252"/>
      <c r="I44" s="1252"/>
      <c r="J44" s="1253" t="s">
        <v>861</v>
      </c>
      <c r="K44" s="1253"/>
      <c r="L44" s="1167"/>
      <c r="M44" s="401"/>
      <c r="N44" s="1249"/>
      <c r="P44" s="184"/>
    </row>
    <row r="45" spans="1:16" ht="31.5">
      <c r="A45" s="380" t="s">
        <v>99</v>
      </c>
      <c r="B45" s="380" t="s">
        <v>155</v>
      </c>
      <c r="C45" s="185"/>
      <c r="D45" s="381" t="s">
        <v>17</v>
      </c>
      <c r="E45" s="381" t="s">
        <v>20</v>
      </c>
      <c r="F45" s="382" t="s">
        <v>21</v>
      </c>
      <c r="G45" s="383" t="s">
        <v>22</v>
      </c>
      <c r="H45" s="384" t="s">
        <v>23</v>
      </c>
      <c r="I45" s="537" t="s">
        <v>24</v>
      </c>
      <c r="J45" s="384" t="s">
        <v>25</v>
      </c>
      <c r="K45" s="384" t="s">
        <v>26</v>
      </c>
      <c r="L45" s="384" t="s">
        <v>156</v>
      </c>
      <c r="M45" s="385" t="s">
        <v>334</v>
      </c>
      <c r="N45" s="202" t="s">
        <v>29</v>
      </c>
      <c r="O45" s="202" t="s">
        <v>29</v>
      </c>
      <c r="P45" s="184"/>
    </row>
    <row r="46" spans="1:16" ht="38.25">
      <c r="A46" s="1254">
        <f>VLOOKUP('Química Industrial'!B46,'Cód MSRH'!$A$2:$B$2410,2,0)</f>
        <v>629</v>
      </c>
      <c r="B46" s="220" t="s">
        <v>1244</v>
      </c>
      <c r="C46" s="564" t="s">
        <v>31</v>
      </c>
      <c r="D46" s="1255">
        <v>6</v>
      </c>
      <c r="E46" s="1255">
        <v>102</v>
      </c>
      <c r="F46" s="47" t="s">
        <v>832</v>
      </c>
      <c r="G46" s="743" t="s">
        <v>1245</v>
      </c>
      <c r="H46" s="264" t="s">
        <v>34</v>
      </c>
      <c r="I46" s="208"/>
      <c r="J46" s="784"/>
      <c r="K46" s="1058"/>
      <c r="L46" s="1171"/>
      <c r="M46" s="1258" t="s">
        <v>45</v>
      </c>
      <c r="N46" s="1259"/>
      <c r="O46" s="1288"/>
      <c r="P46" s="184"/>
    </row>
    <row r="47" spans="1:16" ht="50.25" customHeight="1">
      <c r="A47" s="1254">
        <f>VLOOKUP('Química Industrial'!B47,'Cód MSRH'!$A$2:$B$2410,2,0)</f>
        <v>1333</v>
      </c>
      <c r="B47" s="220" t="s">
        <v>1241</v>
      </c>
      <c r="C47" s="564" t="s">
        <v>31</v>
      </c>
      <c r="D47" s="1255">
        <v>4</v>
      </c>
      <c r="E47" s="1255">
        <v>68</v>
      </c>
      <c r="F47" s="48" t="s">
        <v>1242</v>
      </c>
      <c r="G47" s="588" t="s">
        <v>1243</v>
      </c>
      <c r="H47" s="1289" t="s">
        <v>34</v>
      </c>
      <c r="I47" s="208"/>
      <c r="J47" s="784"/>
      <c r="K47" s="1058"/>
      <c r="L47" s="1171"/>
      <c r="M47" s="1258" t="s">
        <v>45</v>
      </c>
      <c r="N47" s="1259"/>
      <c r="O47" s="1288"/>
      <c r="P47" s="184"/>
    </row>
    <row r="48" spans="1:16" ht="35.25" customHeight="1">
      <c r="A48" s="1254">
        <f>VLOOKUP('Química Industrial'!B48,'Cód MSRH'!$A$2:$B$2410,2,0)</f>
        <v>178</v>
      </c>
      <c r="B48" s="220" t="s">
        <v>1259</v>
      </c>
      <c r="C48" s="564" t="s">
        <v>31</v>
      </c>
      <c r="D48" s="1255">
        <v>6</v>
      </c>
      <c r="E48" s="1255">
        <v>102</v>
      </c>
      <c r="F48" s="47" t="s">
        <v>1286</v>
      </c>
      <c r="G48" s="49"/>
      <c r="H48" s="264" t="s">
        <v>34</v>
      </c>
      <c r="I48" s="1290"/>
      <c r="J48" s="1262"/>
      <c r="K48" s="1227"/>
      <c r="L48" s="1171"/>
      <c r="M48" s="1258" t="s">
        <v>45</v>
      </c>
      <c r="N48" s="1259"/>
      <c r="O48" s="1288"/>
      <c r="P48" s="184"/>
    </row>
    <row r="49" spans="1:16" ht="42">
      <c r="A49" s="1254">
        <f>VLOOKUP('Química Industrial'!B49,'Cód MSRH'!$A$2:$B$2410,2,0)</f>
        <v>1596</v>
      </c>
      <c r="B49" s="220" t="s">
        <v>1287</v>
      </c>
      <c r="C49" s="564" t="s">
        <v>31</v>
      </c>
      <c r="D49" s="1255">
        <v>2</v>
      </c>
      <c r="E49" s="1255">
        <v>34</v>
      </c>
      <c r="F49" s="47" t="s">
        <v>736</v>
      </c>
      <c r="G49" s="49" t="s">
        <v>1288</v>
      </c>
      <c r="H49" s="264" t="s">
        <v>34</v>
      </c>
      <c r="I49" s="45"/>
      <c r="J49" s="45"/>
      <c r="K49" s="1227"/>
      <c r="L49" s="1171"/>
      <c r="M49" s="1258" t="s">
        <v>1289</v>
      </c>
      <c r="N49" s="1259"/>
      <c r="O49" s="1288"/>
      <c r="P49" s="184"/>
    </row>
    <row r="50" spans="1:16" ht="25.5">
      <c r="A50" s="1254">
        <f>VLOOKUP('Química Industrial'!B50,'Cód MSRH'!$A$2:$B$2410,2,0)</f>
        <v>514</v>
      </c>
      <c r="B50" s="220" t="s">
        <v>1268</v>
      </c>
      <c r="C50" s="564" t="s">
        <v>47</v>
      </c>
      <c r="D50" s="1255">
        <v>4</v>
      </c>
      <c r="E50" s="1255">
        <v>68</v>
      </c>
      <c r="F50" s="47" t="s">
        <v>1237</v>
      </c>
      <c r="G50" s="49"/>
      <c r="H50" s="264" t="s">
        <v>34</v>
      </c>
      <c r="I50" s="45"/>
      <c r="J50" s="55"/>
      <c r="K50" s="1227"/>
      <c r="L50" s="1171"/>
      <c r="M50" s="1258" t="s">
        <v>45</v>
      </c>
      <c r="N50" s="1259"/>
      <c r="O50" s="1288"/>
      <c r="P50" s="184"/>
    </row>
    <row r="51" spans="1:16" ht="25.5">
      <c r="A51" s="1254">
        <f>VLOOKUP('Química Industrial'!B51,'Cód MSRH'!$A$2:$B$2410,2,0)</f>
        <v>337</v>
      </c>
      <c r="B51" s="220" t="s">
        <v>1266</v>
      </c>
      <c r="C51" s="564" t="s">
        <v>47</v>
      </c>
      <c r="D51" s="1255">
        <v>2</v>
      </c>
      <c r="E51" s="1255">
        <v>34</v>
      </c>
      <c r="F51" s="47" t="s">
        <v>44</v>
      </c>
      <c r="G51" s="225"/>
      <c r="H51" s="264" t="s">
        <v>34</v>
      </c>
      <c r="I51" s="45"/>
      <c r="J51" s="55"/>
      <c r="K51" s="1227"/>
      <c r="L51" s="1171"/>
      <c r="M51" s="1258" t="s">
        <v>1290</v>
      </c>
      <c r="N51" s="1259"/>
      <c r="O51" s="1288"/>
      <c r="P51" s="184"/>
    </row>
    <row r="52" spans="1:16" ht="25.5">
      <c r="A52" s="1254">
        <f>VLOOKUP('Química Industrial'!B52,'Cód MSRH'!$A$2:$B$2410,2,0)</f>
        <v>1598</v>
      </c>
      <c r="B52" s="220" t="s">
        <v>1291</v>
      </c>
      <c r="C52" s="564" t="s">
        <v>31</v>
      </c>
      <c r="D52" s="1255">
        <v>2</v>
      </c>
      <c r="E52" s="1255">
        <v>34</v>
      </c>
      <c r="F52" s="47" t="s">
        <v>356</v>
      </c>
      <c r="G52" s="49"/>
      <c r="H52" s="264" t="s">
        <v>34</v>
      </c>
      <c r="I52" s="790"/>
      <c r="J52" s="461"/>
      <c r="K52" s="1291"/>
      <c r="L52" s="1171"/>
      <c r="M52" s="1292" t="s">
        <v>1292</v>
      </c>
      <c r="N52" s="1259"/>
      <c r="O52" s="1288"/>
      <c r="P52" s="184"/>
    </row>
    <row r="53" spans="1:16" ht="25.5">
      <c r="A53" s="1254">
        <f>VLOOKUP('Química Industrial'!B53,'Cód MSRH'!$A$2:$B$2410,2,0)</f>
        <v>497</v>
      </c>
      <c r="B53" s="220" t="s">
        <v>1265</v>
      </c>
      <c r="C53" s="95" t="s">
        <v>47</v>
      </c>
      <c r="D53" s="1255">
        <v>6</v>
      </c>
      <c r="E53" s="1255">
        <v>102</v>
      </c>
      <c r="F53" s="47" t="s">
        <v>674</v>
      </c>
      <c r="G53" s="49" t="s">
        <v>675</v>
      </c>
      <c r="H53" s="264" t="s">
        <v>34</v>
      </c>
      <c r="I53" s="208"/>
      <c r="J53" s="784"/>
      <c r="K53" s="1058"/>
      <c r="L53" s="1171"/>
      <c r="M53" s="1258" t="s">
        <v>45</v>
      </c>
      <c r="N53" s="1259"/>
      <c r="O53" s="1288"/>
      <c r="P53" s="184"/>
    </row>
    <row r="54" spans="1:16" ht="51">
      <c r="A54" s="1254">
        <f>VLOOKUP('Química Industrial'!B54,'Cód MSRH'!$A$2:$B$2410,2,0)</f>
        <v>1095</v>
      </c>
      <c r="B54" s="220" t="s">
        <v>1293</v>
      </c>
      <c r="C54" s="95" t="s">
        <v>47</v>
      </c>
      <c r="D54" s="1255">
        <v>2</v>
      </c>
      <c r="E54" s="1255">
        <v>34</v>
      </c>
      <c r="F54" s="47" t="s">
        <v>1242</v>
      </c>
      <c r="G54" s="588" t="s">
        <v>1243</v>
      </c>
      <c r="H54" s="264" t="s">
        <v>34</v>
      </c>
      <c r="I54" s="594"/>
      <c r="J54" s="45"/>
      <c r="K54" s="1293"/>
      <c r="L54" s="1171"/>
      <c r="M54" s="1258" t="s">
        <v>45</v>
      </c>
      <c r="N54" s="1259"/>
      <c r="O54" s="1288"/>
      <c r="P54" s="184"/>
    </row>
    <row r="55" spans="1:16" ht="51">
      <c r="A55" s="1254">
        <f>VLOOKUP('Química Industrial'!B55,'Cód MSRH'!$A$2:$B$2410,2,0)</f>
        <v>1334</v>
      </c>
      <c r="B55" s="220" t="s">
        <v>1249</v>
      </c>
      <c r="C55" s="95" t="s">
        <v>47</v>
      </c>
      <c r="D55" s="1255">
        <v>2</v>
      </c>
      <c r="E55" s="1255">
        <v>34</v>
      </c>
      <c r="F55" s="47" t="s">
        <v>1242</v>
      </c>
      <c r="G55" s="588" t="s">
        <v>1243</v>
      </c>
      <c r="H55" s="264" t="s">
        <v>34</v>
      </c>
      <c r="I55" s="594"/>
      <c r="J55" s="45"/>
      <c r="K55" s="1293"/>
      <c r="L55" s="1171"/>
      <c r="M55" s="1258" t="s">
        <v>45</v>
      </c>
      <c r="N55" s="1259"/>
      <c r="O55" s="1288"/>
      <c r="P55" s="184"/>
    </row>
    <row r="56" spans="1:16" ht="42">
      <c r="A56" s="1254">
        <f>VLOOKUP('Química Industrial'!B56,'Cód MSRH'!$A$2:$B$2410,2,0)</f>
        <v>1597</v>
      </c>
      <c r="B56" s="220" t="s">
        <v>1294</v>
      </c>
      <c r="C56" s="95" t="s">
        <v>47</v>
      </c>
      <c r="D56" s="1255">
        <v>4</v>
      </c>
      <c r="E56" s="1255">
        <v>68</v>
      </c>
      <c r="F56" s="47" t="s">
        <v>736</v>
      </c>
      <c r="G56" s="49" t="s">
        <v>1288</v>
      </c>
      <c r="H56" s="264" t="s">
        <v>34</v>
      </c>
      <c r="I56" s="517"/>
      <c r="J56" s="394"/>
      <c r="K56" s="1294"/>
      <c r="L56" s="394"/>
      <c r="M56" s="1258" t="s">
        <v>1289</v>
      </c>
      <c r="N56" s="1259"/>
      <c r="O56" s="1288"/>
      <c r="P56" s="184"/>
    </row>
    <row r="57" spans="1:16" ht="25.5" customHeight="1">
      <c r="A57" s="1254">
        <f>VLOOKUP('Química Industrial'!B57,'Cód MSRH'!$A$2:$B$2410,2,0)</f>
        <v>288</v>
      </c>
      <c r="B57" s="220" t="s">
        <v>652</v>
      </c>
      <c r="C57" s="95" t="s">
        <v>47</v>
      </c>
      <c r="D57" s="1255">
        <v>4</v>
      </c>
      <c r="E57" s="1255">
        <v>68</v>
      </c>
      <c r="F57" s="560" t="s">
        <v>89</v>
      </c>
      <c r="G57" s="515"/>
      <c r="H57" s="1295"/>
      <c r="I57" s="208"/>
      <c r="J57" s="784"/>
      <c r="K57" s="1058"/>
      <c r="L57" s="44"/>
      <c r="M57" s="1258" t="s">
        <v>654</v>
      </c>
      <c r="N57" s="1259"/>
      <c r="O57" s="1288"/>
      <c r="P57" s="184"/>
    </row>
    <row r="58" spans="1:16" ht="25.5" customHeight="1">
      <c r="A58" s="1254">
        <f>VLOOKUP('Química Industrial'!B58,'Cód MSRH'!$A$2:$B$2410,2,0)</f>
        <v>98</v>
      </c>
      <c r="B58" s="220" t="s">
        <v>53</v>
      </c>
      <c r="C58" s="95" t="s">
        <v>47</v>
      </c>
      <c r="D58" s="1255">
        <v>2</v>
      </c>
      <c r="E58" s="1255">
        <v>34</v>
      </c>
      <c r="F58" s="44" t="s">
        <v>1262</v>
      </c>
      <c r="G58" s="45"/>
      <c r="H58" s="1272" t="s">
        <v>34</v>
      </c>
      <c r="I58" s="44"/>
      <c r="J58" s="55"/>
      <c r="K58" s="1227"/>
      <c r="L58" s="1171"/>
      <c r="M58" s="1258" t="s">
        <v>36</v>
      </c>
      <c r="N58" s="1259"/>
      <c r="O58" s="1288"/>
      <c r="P58" s="184"/>
    </row>
    <row r="59" spans="1:16" ht="25.5">
      <c r="A59" s="1254">
        <f>VLOOKUP('Química Industrial'!B59,'Cód MSRH'!$A$2:$B$2410,2,0)</f>
        <v>761</v>
      </c>
      <c r="B59" s="220" t="s">
        <v>1264</v>
      </c>
      <c r="C59" s="564" t="s">
        <v>31</v>
      </c>
      <c r="D59" s="1255">
        <v>4</v>
      </c>
      <c r="E59" s="1255">
        <v>68</v>
      </c>
      <c r="F59" s="46" t="s">
        <v>1248</v>
      </c>
      <c r="G59" s="55"/>
      <c r="H59" s="1272" t="s">
        <v>34</v>
      </c>
      <c r="I59" s="216"/>
      <c r="J59" s="45"/>
      <c r="K59" s="1227"/>
      <c r="L59" s="1171"/>
      <c r="M59" s="1258" t="s">
        <v>45</v>
      </c>
      <c r="N59" s="1259"/>
      <c r="O59" s="1288"/>
      <c r="P59" s="184"/>
    </row>
    <row r="60" spans="1:16" ht="15" customHeight="1">
      <c r="A60" s="1223" t="s">
        <v>696</v>
      </c>
      <c r="B60" s="1223"/>
      <c r="C60" s="34"/>
      <c r="D60" s="1265">
        <v>50</v>
      </c>
      <c r="E60" s="1265">
        <v>850</v>
      </c>
      <c r="F60" s="1266" t="s">
        <v>395</v>
      </c>
      <c r="G60" s="1296"/>
      <c r="H60" s="1268"/>
      <c r="I60" s="1297"/>
      <c r="J60" s="1298"/>
      <c r="K60" s="1223"/>
      <c r="L60" s="1223"/>
      <c r="M60"/>
      <c r="N60"/>
      <c r="O60" s="939"/>
      <c r="P60" s="184"/>
    </row>
    <row r="61" spans="1:15" ht="12.75">
      <c r="A61" s="939"/>
      <c r="B61" s="939"/>
      <c r="C61" s="939"/>
      <c r="D61" s="939"/>
      <c r="E61" s="939"/>
      <c r="F61" s="939"/>
      <c r="G61" s="939"/>
      <c r="H61" s="939"/>
      <c r="I61" s="1270"/>
      <c r="J61" s="939"/>
      <c r="K61" s="939"/>
      <c r="L61" s="939"/>
      <c r="M61"/>
      <c r="N61"/>
      <c r="O61" s="939"/>
    </row>
    <row r="62" spans="1:14" ht="16.5" customHeight="1">
      <c r="A62" s="13"/>
      <c r="B62" s="1181" t="s">
        <v>780</v>
      </c>
      <c r="C62" s="1182" t="s">
        <v>614</v>
      </c>
      <c r="D62" s="1182"/>
      <c r="E62" s="1182"/>
      <c r="F62" s="1182"/>
      <c r="G62" s="9" t="s">
        <v>1211</v>
      </c>
      <c r="H62"/>
      <c r="I62" s="107" t="s">
        <v>1186</v>
      </c>
      <c r="J62" s="13">
        <v>2009</v>
      </c>
      <c r="K62"/>
      <c r="L62" s="13"/>
      <c r="M62" s="401"/>
      <c r="N62" s="1249"/>
    </row>
    <row r="63" spans="1:14" ht="16.5" customHeight="1">
      <c r="A63" s="370">
        <v>1307</v>
      </c>
      <c r="B63" s="17" t="s">
        <v>5</v>
      </c>
      <c r="C63" s="1164" t="s">
        <v>1213</v>
      </c>
      <c r="D63" s="1164"/>
      <c r="E63" s="1164"/>
      <c r="F63" s="1166" t="s">
        <v>1214</v>
      </c>
      <c r="G63" s="707" t="s">
        <v>244</v>
      </c>
      <c r="H63" s="1166" t="s">
        <v>1188</v>
      </c>
      <c r="I63" s="1250" t="s">
        <v>1275</v>
      </c>
      <c r="J63" s="427" t="s">
        <v>1276</v>
      </c>
      <c r="K63" s="427"/>
      <c r="L63" s="1167"/>
      <c r="M63" s="401"/>
      <c r="N63" s="1249"/>
    </row>
    <row r="64" spans="1:14" ht="16.5" customHeight="1">
      <c r="A64" s="370">
        <v>93</v>
      </c>
      <c r="B64" s="17" t="s">
        <v>1277</v>
      </c>
      <c r="C64" s="864" t="s">
        <v>129</v>
      </c>
      <c r="D64" s="864"/>
      <c r="E64" s="864"/>
      <c r="F64" s="1168" t="s">
        <v>239</v>
      </c>
      <c r="G64" s="1252" t="s">
        <v>650</v>
      </c>
      <c r="H64" s="1252"/>
      <c r="I64" s="1252"/>
      <c r="J64" s="1253" t="s">
        <v>861</v>
      </c>
      <c r="K64" s="1253"/>
      <c r="L64" s="1167"/>
      <c r="M64" s="401"/>
      <c r="N64" s="1249"/>
    </row>
    <row r="65" spans="1:15" ht="31.5">
      <c r="A65" s="380" t="s">
        <v>99</v>
      </c>
      <c r="B65" s="380" t="s">
        <v>155</v>
      </c>
      <c r="C65" s="185"/>
      <c r="D65" s="381" t="s">
        <v>17</v>
      </c>
      <c r="E65" s="381" t="s">
        <v>20</v>
      </c>
      <c r="F65" s="382" t="s">
        <v>21</v>
      </c>
      <c r="G65" s="383" t="s">
        <v>22</v>
      </c>
      <c r="H65" s="384" t="s">
        <v>23</v>
      </c>
      <c r="I65" s="537" t="s">
        <v>24</v>
      </c>
      <c r="J65" s="384" t="s">
        <v>25</v>
      </c>
      <c r="K65" s="384" t="s">
        <v>26</v>
      </c>
      <c r="L65" s="384" t="s">
        <v>156</v>
      </c>
      <c r="M65" s="385" t="s">
        <v>334</v>
      </c>
      <c r="N65" s="202" t="s">
        <v>29</v>
      </c>
      <c r="O65" s="202" t="s">
        <v>29</v>
      </c>
    </row>
    <row r="66" spans="1:16" ht="32.25" customHeight="1">
      <c r="A66" s="1254">
        <f>VLOOKUP('Química Industrial'!B66,'Cód MSRH'!$A$2:$B$2410,2,0)</f>
        <v>760</v>
      </c>
      <c r="B66" s="527" t="s">
        <v>1295</v>
      </c>
      <c r="C66" s="564" t="s">
        <v>31</v>
      </c>
      <c r="D66" s="54">
        <v>4</v>
      </c>
      <c r="E66" s="54">
        <v>68</v>
      </c>
      <c r="F66" s="47" t="s">
        <v>1248</v>
      </c>
      <c r="G66" s="159"/>
      <c r="H66" s="264" t="s">
        <v>34</v>
      </c>
      <c r="I66" s="208"/>
      <c r="J66" s="784"/>
      <c r="K66" s="1058"/>
      <c r="L66" s="1299"/>
      <c r="M66" s="1258" t="s">
        <v>45</v>
      </c>
      <c r="N66" s="1259"/>
      <c r="O66" s="1288"/>
      <c r="P66" s="184"/>
    </row>
    <row r="67" spans="1:16" ht="53.25">
      <c r="A67" s="1254">
        <f>VLOOKUP('Química Industrial'!B67,'Cód MSRH'!$A$2:$B$2410,2,0)</f>
        <v>1863</v>
      </c>
      <c r="B67" s="527" t="s">
        <v>872</v>
      </c>
      <c r="C67" s="564" t="s">
        <v>31</v>
      </c>
      <c r="D67" s="54">
        <v>2</v>
      </c>
      <c r="E67" s="54">
        <v>34</v>
      </c>
      <c r="F67" s="47" t="s">
        <v>736</v>
      </c>
      <c r="G67" s="49" t="s">
        <v>1288</v>
      </c>
      <c r="H67" s="264" t="s">
        <v>34</v>
      </c>
      <c r="I67" s="1300"/>
      <c r="J67" s="1301"/>
      <c r="K67" s="1302"/>
      <c r="L67" s="1299"/>
      <c r="M67" s="407" t="s">
        <v>1296</v>
      </c>
      <c r="N67" s="1259"/>
      <c r="O67" s="1288"/>
      <c r="P67" s="184"/>
    </row>
    <row r="68" spans="1:16" ht="30" customHeight="1">
      <c r="A68" s="1254">
        <f>VLOOKUP('Química Industrial'!B68,'Cód MSRH'!$A$2:$B$2410,2,0)</f>
        <v>1864</v>
      </c>
      <c r="B68" s="527" t="s">
        <v>1297</v>
      </c>
      <c r="C68" s="564" t="s">
        <v>31</v>
      </c>
      <c r="D68" s="54">
        <v>2</v>
      </c>
      <c r="E68" s="54">
        <v>34</v>
      </c>
      <c r="F68" s="47" t="s">
        <v>683</v>
      </c>
      <c r="G68" s="159"/>
      <c r="H68" s="1303" t="s">
        <v>34</v>
      </c>
      <c r="I68" s="1304"/>
      <c r="J68" s="1305"/>
      <c r="K68" s="1306"/>
      <c r="L68" s="1307"/>
      <c r="M68" s="1258" t="s">
        <v>1298</v>
      </c>
      <c r="N68" s="1259"/>
      <c r="O68" s="1288"/>
      <c r="P68" s="184"/>
    </row>
    <row r="69" spans="1:16" ht="30" customHeight="1">
      <c r="A69" s="1254">
        <f>VLOOKUP('Química Industrial'!B69,'Cód MSRH'!$A$2:$B$2410,2,0)</f>
        <v>1865</v>
      </c>
      <c r="B69" s="527" t="s">
        <v>1299</v>
      </c>
      <c r="C69" s="564" t="s">
        <v>31</v>
      </c>
      <c r="D69" s="54">
        <v>2</v>
      </c>
      <c r="E69" s="54">
        <v>34</v>
      </c>
      <c r="F69" s="48" t="s">
        <v>1262</v>
      </c>
      <c r="G69" s="159"/>
      <c r="H69" s="264" t="s">
        <v>34</v>
      </c>
      <c r="I69" s="1300"/>
      <c r="J69" s="1301"/>
      <c r="K69" s="1302"/>
      <c r="L69" s="1299"/>
      <c r="M69" s="1258" t="s">
        <v>1277</v>
      </c>
      <c r="N69" s="1259"/>
      <c r="O69" s="1288"/>
      <c r="P69" s="184"/>
    </row>
    <row r="70" spans="1:16" ht="42.75">
      <c r="A70" s="1254">
        <f>VLOOKUP('Química Industrial'!B70,'Cód MSRH'!$A$2:$B$2410,2,0)</f>
        <v>1866</v>
      </c>
      <c r="B70" s="527" t="s">
        <v>1300</v>
      </c>
      <c r="C70" s="564" t="s">
        <v>31</v>
      </c>
      <c r="D70" s="54">
        <v>2</v>
      </c>
      <c r="E70" s="54">
        <v>34</v>
      </c>
      <c r="F70" s="47" t="s">
        <v>683</v>
      </c>
      <c r="G70" s="159"/>
      <c r="H70" s="264" t="s">
        <v>34</v>
      </c>
      <c r="I70" s="1300"/>
      <c r="J70" s="1305"/>
      <c r="K70" s="1302"/>
      <c r="L70" s="1299"/>
      <c r="M70" s="1258" t="s">
        <v>1289</v>
      </c>
      <c r="N70" s="1259"/>
      <c r="O70" s="1288"/>
      <c r="P70" s="184"/>
    </row>
    <row r="71" spans="1:16" ht="42.75">
      <c r="A71" s="1254">
        <f>VLOOKUP('Química Industrial'!B71,'Cód MSRH'!$A$2:$B$2410,2,0)</f>
        <v>1867</v>
      </c>
      <c r="B71" s="527" t="s">
        <v>1301</v>
      </c>
      <c r="C71" s="564" t="s">
        <v>31</v>
      </c>
      <c r="D71" s="54">
        <v>2</v>
      </c>
      <c r="E71" s="54">
        <v>34</v>
      </c>
      <c r="F71" s="47" t="s">
        <v>736</v>
      </c>
      <c r="G71" s="49" t="s">
        <v>737</v>
      </c>
      <c r="H71" s="264" t="s">
        <v>34</v>
      </c>
      <c r="I71" s="1300"/>
      <c r="J71" s="1301"/>
      <c r="K71" s="1302"/>
      <c r="L71" s="1299"/>
      <c r="M71" s="1258" t="s">
        <v>1289</v>
      </c>
      <c r="N71" s="1259"/>
      <c r="O71" s="1288"/>
      <c r="P71" s="184"/>
    </row>
    <row r="72" spans="1:16" ht="25.5">
      <c r="A72" s="1254">
        <f>VLOOKUP('Química Industrial'!B72,'Cód MSRH'!$A$2:$B$2410,2,0)</f>
        <v>1868</v>
      </c>
      <c r="B72" s="527" t="s">
        <v>1302</v>
      </c>
      <c r="C72" s="564" t="s">
        <v>31</v>
      </c>
      <c r="D72" s="54">
        <v>3</v>
      </c>
      <c r="E72" s="54">
        <v>51</v>
      </c>
      <c r="F72" s="47" t="s">
        <v>683</v>
      </c>
      <c r="G72" s="159"/>
      <c r="H72" s="1303" t="s">
        <v>34</v>
      </c>
      <c r="I72" s="1300"/>
      <c r="J72" s="1305"/>
      <c r="K72" s="1302"/>
      <c r="L72" s="1299"/>
      <c r="M72" s="1258" t="s">
        <v>1277</v>
      </c>
      <c r="N72" s="1259"/>
      <c r="O72" s="1288"/>
      <c r="P72" s="184"/>
    </row>
    <row r="73" spans="1:16" ht="25.5">
      <c r="A73" s="1254">
        <f>VLOOKUP('Química Industrial'!B73,'Cód MSRH'!$A$2:$B$2410,2,0)</f>
        <v>1869</v>
      </c>
      <c r="B73" s="527" t="s">
        <v>1303</v>
      </c>
      <c r="C73" s="564" t="s">
        <v>31</v>
      </c>
      <c r="D73" s="54">
        <v>3</v>
      </c>
      <c r="E73" s="54">
        <v>51</v>
      </c>
      <c r="F73" s="47" t="s">
        <v>683</v>
      </c>
      <c r="G73" s="159"/>
      <c r="H73" s="1303" t="s">
        <v>34</v>
      </c>
      <c r="I73" s="1300"/>
      <c r="J73" s="1305"/>
      <c r="K73" s="1308"/>
      <c r="L73" s="1299"/>
      <c r="M73" s="1258" t="s">
        <v>1277</v>
      </c>
      <c r="N73" s="1259"/>
      <c r="O73" s="1288"/>
      <c r="P73" s="184"/>
    </row>
    <row r="74" spans="1:16" ht="25.5">
      <c r="A74" s="1254">
        <f>VLOOKUP('Química Industrial'!B74,'Cód MSRH'!$A$2:$B$2410,2,0)</f>
        <v>1870</v>
      </c>
      <c r="B74" s="527" t="s">
        <v>1304</v>
      </c>
      <c r="C74" s="564" t="s">
        <v>31</v>
      </c>
      <c r="D74" s="54">
        <v>2</v>
      </c>
      <c r="E74" s="54">
        <v>34</v>
      </c>
      <c r="F74" s="48" t="s">
        <v>1262</v>
      </c>
      <c r="G74" s="713" t="s">
        <v>1305</v>
      </c>
      <c r="H74" s="264" t="s">
        <v>34</v>
      </c>
      <c r="I74" s="1300"/>
      <c r="J74" s="1301"/>
      <c r="K74" s="1302"/>
      <c r="L74" s="1299"/>
      <c r="M74" s="1258" t="s">
        <v>1277</v>
      </c>
      <c r="N74" s="1259"/>
      <c r="O74" s="1288"/>
      <c r="P74" s="184"/>
    </row>
    <row r="75" spans="1:16" ht="25.5">
      <c r="A75" s="1254">
        <f>VLOOKUP('Química Industrial'!B75,'Cód MSRH'!$A$2:$B$2410,2,0)</f>
        <v>1405</v>
      </c>
      <c r="B75" s="385" t="s">
        <v>1306</v>
      </c>
      <c r="C75" s="564" t="s">
        <v>31</v>
      </c>
      <c r="D75" s="54">
        <v>2</v>
      </c>
      <c r="E75" s="54">
        <v>34</v>
      </c>
      <c r="F75" s="48" t="s">
        <v>44</v>
      </c>
      <c r="G75" s="159"/>
      <c r="H75" s="331" t="s">
        <v>34</v>
      </c>
      <c r="I75" s="1300"/>
      <c r="J75" s="1301"/>
      <c r="K75" s="1302"/>
      <c r="L75" s="1299"/>
      <c r="M75" s="1258" t="s">
        <v>1277</v>
      </c>
      <c r="N75" s="1259"/>
      <c r="O75" s="1288"/>
      <c r="P75" s="184"/>
    </row>
    <row r="76" spans="1:16" ht="25.5">
      <c r="A76" s="1254">
        <f>VLOOKUP('Química Industrial'!B76,'Cód MSRH'!$A$2:$B$2410,2,0)</f>
        <v>1752</v>
      </c>
      <c r="B76" s="231" t="s">
        <v>1307</v>
      </c>
      <c r="C76" s="95" t="s">
        <v>47</v>
      </c>
      <c r="D76" s="1309">
        <v>4</v>
      </c>
      <c r="E76" s="54">
        <v>68</v>
      </c>
      <c r="F76" s="47" t="s">
        <v>736</v>
      </c>
      <c r="G76" s="49" t="s">
        <v>737</v>
      </c>
      <c r="H76" s="264" t="s">
        <v>34</v>
      </c>
      <c r="I76" s="1300"/>
      <c r="J76" s="1301"/>
      <c r="K76" s="1302"/>
      <c r="L76" s="1299"/>
      <c r="M76" s="1258" t="s">
        <v>1277</v>
      </c>
      <c r="N76" s="1259"/>
      <c r="O76" s="1288"/>
      <c r="P76" s="184"/>
    </row>
    <row r="77" spans="1:16" ht="32.25">
      <c r="A77" s="1254">
        <f>VLOOKUP('Química Industrial'!B77,'Cód MSRH'!$A$2:$B$2410,2,0)</f>
        <v>1752</v>
      </c>
      <c r="B77" s="231" t="s">
        <v>1308</v>
      </c>
      <c r="C77" s="95" t="s">
        <v>47</v>
      </c>
      <c r="D77" s="1309">
        <v>4</v>
      </c>
      <c r="E77" s="54">
        <v>68</v>
      </c>
      <c r="F77" s="47" t="s">
        <v>1217</v>
      </c>
      <c r="G77" s="159"/>
      <c r="H77" s="264" t="s">
        <v>34</v>
      </c>
      <c r="I77" s="1300"/>
      <c r="J77" s="1301"/>
      <c r="K77" s="1302"/>
      <c r="L77" s="1299"/>
      <c r="M77" s="1258" t="s">
        <v>1309</v>
      </c>
      <c r="N77" s="1259"/>
      <c r="O77" s="1288"/>
      <c r="P77" s="184"/>
    </row>
    <row r="78" spans="1:17" ht="32.25">
      <c r="A78" s="1254">
        <f>VLOOKUP('Química Industrial'!B78,'Cód MSRH'!$A$2:$B$2410,2,0)</f>
        <v>1752</v>
      </c>
      <c r="B78" s="231" t="s">
        <v>1310</v>
      </c>
      <c r="C78" s="95" t="s">
        <v>47</v>
      </c>
      <c r="D78" s="1309">
        <v>4</v>
      </c>
      <c r="E78" s="54">
        <v>68</v>
      </c>
      <c r="F78" s="47" t="s">
        <v>674</v>
      </c>
      <c r="G78" s="49" t="s">
        <v>675</v>
      </c>
      <c r="H78" s="264" t="s">
        <v>34</v>
      </c>
      <c r="I78" s="1170" t="s">
        <v>160</v>
      </c>
      <c r="J78" s="1282"/>
      <c r="K78" s="1283"/>
      <c r="L78" s="1299"/>
      <c r="M78" s="1258" t="s">
        <v>1309</v>
      </c>
      <c r="N78" s="1259"/>
      <c r="O78" s="1288"/>
      <c r="P78" s="184"/>
      <c r="Q78" s="1310"/>
    </row>
    <row r="79" spans="1:16" ht="34.5" customHeight="1">
      <c r="A79" s="1254">
        <f>VLOOKUP('Química Industrial'!B79,'Cód MSRH'!$A$2:$B$2410,2,0)</f>
        <v>1752</v>
      </c>
      <c r="B79" s="231" t="s">
        <v>1311</v>
      </c>
      <c r="C79" s="95" t="s">
        <v>47</v>
      </c>
      <c r="D79" s="1309">
        <v>4</v>
      </c>
      <c r="E79" s="54">
        <v>68</v>
      </c>
      <c r="F79" s="47" t="s">
        <v>683</v>
      </c>
      <c r="G79" s="159"/>
      <c r="H79" s="1303" t="s">
        <v>34</v>
      </c>
      <c r="I79" s="1300"/>
      <c r="J79" s="1301"/>
      <c r="K79" s="1302"/>
      <c r="L79" s="1299"/>
      <c r="M79" s="1258" t="s">
        <v>1312</v>
      </c>
      <c r="N79" s="1259"/>
      <c r="O79" s="1288"/>
      <c r="P79" s="184"/>
    </row>
    <row r="80" spans="1:16" ht="15" customHeight="1">
      <c r="A80" s="1311" t="s">
        <v>696</v>
      </c>
      <c r="B80" s="1311"/>
      <c r="C80" s="1312"/>
      <c r="D80" s="1313">
        <v>40</v>
      </c>
      <c r="E80" s="1313">
        <v>680</v>
      </c>
      <c r="F80" s="1314" t="s">
        <v>1313</v>
      </c>
      <c r="G80" s="1315"/>
      <c r="H80" s="1316"/>
      <c r="I80" s="1317"/>
      <c r="J80" s="1318"/>
      <c r="K80" s="1311"/>
      <c r="L80" s="1311"/>
      <c r="M80" s="939"/>
      <c r="N80" s="939"/>
      <c r="O80" s="939"/>
      <c r="P80" s="184"/>
    </row>
    <row r="81" spans="1:16" ht="12.75">
      <c r="A81" s="1319" t="s">
        <v>1314</v>
      </c>
      <c r="B81" s="1320" t="s">
        <v>1315</v>
      </c>
      <c r="C81" s="1321"/>
      <c r="D81" s="1321"/>
      <c r="E81" s="1321"/>
      <c r="F81" s="1321"/>
      <c r="G81" s="1321"/>
      <c r="H81" s="1321"/>
      <c r="I81" s="1322"/>
      <c r="J81" s="1321"/>
      <c r="K81" s="1321"/>
      <c r="L81" s="1321"/>
      <c r="M81" s="939"/>
      <c r="N81" s="939"/>
      <c r="O81" s="939"/>
      <c r="P81" s="939"/>
    </row>
  </sheetData>
  <sheetProtection selectLockedCells="1" selectUnlockedCells="1"/>
  <mergeCells count="24">
    <mergeCell ref="C1:F1"/>
    <mergeCell ref="C2:E2"/>
    <mergeCell ref="C3:E3"/>
    <mergeCell ref="G3:I3"/>
    <mergeCell ref="J3:K3"/>
    <mergeCell ref="A16:B16"/>
    <mergeCell ref="C20:F20"/>
    <mergeCell ref="C21:E21"/>
    <mergeCell ref="C22:E22"/>
    <mergeCell ref="G22:I22"/>
    <mergeCell ref="J22:K22"/>
    <mergeCell ref="A40:B40"/>
    <mergeCell ref="C42:F42"/>
    <mergeCell ref="C43:E43"/>
    <mergeCell ref="C44:E44"/>
    <mergeCell ref="G44:I44"/>
    <mergeCell ref="J44:K44"/>
    <mergeCell ref="A60:B60"/>
    <mergeCell ref="C62:F62"/>
    <mergeCell ref="C63:E63"/>
    <mergeCell ref="C64:E64"/>
    <mergeCell ref="G64:I64"/>
    <mergeCell ref="J64:K64"/>
    <mergeCell ref="A80:B80"/>
  </mergeCells>
  <printOptions/>
  <pageMargins left="0.2361111111111111" right="0.1736111111111111" top="0.36875" bottom="0.19791666666666666" header="0.5118055555555555" footer="0.04027777777777778"/>
  <pageSetup firstPageNumber="1" useFirstPageNumber="1" horizontalDpi="300" verticalDpi="300" orientation="landscape" paperSize="9" scale="83"/>
  <headerFooter alignWithMargins="0">
    <oddFooter>&amp;R&amp;"Arial,Negrito"&amp;P</oddFooter>
  </headerFooter>
  <rowBreaks count="4" manualBreakCount="4">
    <brk id="19" max="255" man="1"/>
    <brk id="41" max="255" man="1"/>
    <brk id="61" max="255" man="1"/>
    <brk id="81" max="255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0"/>
  <sheetViews>
    <sheetView view="pageBreakPreview" zoomScale="75" zoomScaleSheetLayoutView="75" workbookViewId="0" topLeftCell="A37">
      <selection activeCell="C45" sqref="C45"/>
    </sheetView>
  </sheetViews>
  <sheetFormatPr defaultColWidth="8.00390625" defaultRowHeight="12.75"/>
  <cols>
    <col min="1" max="1" width="6.28125" style="1141" customWidth="1"/>
    <col min="2" max="2" width="27.421875" style="1141" customWidth="1"/>
    <col min="3" max="3" width="4.57421875" style="1141" customWidth="1"/>
    <col min="4" max="4" width="5.28125" style="1141" customWidth="1"/>
    <col min="5" max="5" width="6.00390625" style="1141" customWidth="1"/>
    <col min="6" max="6" width="23.28125" style="1141" customWidth="1"/>
    <col min="7" max="7" width="21.00390625" style="1141" customWidth="1"/>
    <col min="8" max="8" width="8.7109375" style="1141" customWidth="1"/>
    <col min="9" max="9" width="17.00390625" style="1142" customWidth="1"/>
    <col min="10" max="10" width="23.28125" style="1142" customWidth="1"/>
    <col min="11" max="11" width="8.421875" style="673" customWidth="1"/>
    <col min="12" max="12" width="11.421875" style="1142" customWidth="1"/>
    <col min="13" max="13" width="11.28125" style="179" customWidth="1"/>
    <col min="14" max="14" width="8.00390625" style="1045" customWidth="1"/>
    <col min="15" max="15" width="8.28125" style="689" customWidth="1"/>
    <col min="16" max="16" width="8.57421875" style="689" customWidth="1"/>
    <col min="17" max="16384" width="8.57421875" style="1142" customWidth="1"/>
  </cols>
  <sheetData>
    <row r="1" spans="1:12" ht="16.5" customHeight="1">
      <c r="A1" s="237"/>
      <c r="B1" s="910" t="s">
        <v>1316</v>
      </c>
      <c r="C1" s="858" t="s">
        <v>1</v>
      </c>
      <c r="D1" s="858"/>
      <c r="E1" s="858"/>
      <c r="F1" s="859" t="s">
        <v>949</v>
      </c>
      <c r="G1" s="859" t="s">
        <v>1317</v>
      </c>
      <c r="H1" s="237">
        <v>2010</v>
      </c>
      <c r="I1" s="859" t="s">
        <v>1318</v>
      </c>
      <c r="J1" s="237" t="s">
        <v>1319</v>
      </c>
      <c r="K1" s="237"/>
      <c r="L1" s="237"/>
    </row>
    <row r="2" spans="1:12" ht="19.5" customHeight="1">
      <c r="A2" s="185">
        <v>1309</v>
      </c>
      <c r="B2" s="17" t="s">
        <v>5</v>
      </c>
      <c r="C2" s="1250" t="s">
        <v>1320</v>
      </c>
      <c r="D2" s="1250"/>
      <c r="E2" s="1250"/>
      <c r="F2" s="1323" t="s">
        <v>1321</v>
      </c>
      <c r="G2" s="1323"/>
      <c r="H2" s="1323" t="s">
        <v>1188</v>
      </c>
      <c r="I2" s="1250" t="s">
        <v>1169</v>
      </c>
      <c r="J2" s="709"/>
      <c r="K2" s="427"/>
      <c r="L2" s="427"/>
    </row>
    <row r="3" spans="1:12" ht="16.5" customHeight="1">
      <c r="A3" s="370">
        <v>58</v>
      </c>
      <c r="B3" s="1324" t="s">
        <v>1322</v>
      </c>
      <c r="C3" s="1324"/>
      <c r="D3" s="612" t="s">
        <v>1323</v>
      </c>
      <c r="E3" s="612"/>
      <c r="F3" s="1324"/>
      <c r="G3" s="1325" t="s">
        <v>239</v>
      </c>
      <c r="H3" s="240" t="s">
        <v>1324</v>
      </c>
      <c r="I3" s="240"/>
      <c r="J3" s="1326" t="s">
        <v>861</v>
      </c>
      <c r="K3" s="1327"/>
      <c r="L3" s="1327"/>
    </row>
    <row r="4" spans="1:15" ht="31.5">
      <c r="A4" s="380" t="s">
        <v>790</v>
      </c>
      <c r="B4" s="380" t="s">
        <v>155</v>
      </c>
      <c r="C4" s="185"/>
      <c r="D4" s="381" t="s">
        <v>17</v>
      </c>
      <c r="E4" s="381" t="s">
        <v>20</v>
      </c>
      <c r="F4" s="382" t="s">
        <v>21</v>
      </c>
      <c r="G4" s="383" t="s">
        <v>22</v>
      </c>
      <c r="H4" s="384" t="s">
        <v>23</v>
      </c>
      <c r="I4" s="383" t="s">
        <v>24</v>
      </c>
      <c r="J4" s="384" t="s">
        <v>25</v>
      </c>
      <c r="K4" s="384" t="s">
        <v>26</v>
      </c>
      <c r="L4" s="384" t="s">
        <v>156</v>
      </c>
      <c r="M4" s="385" t="s">
        <v>334</v>
      </c>
      <c r="N4" s="202" t="s">
        <v>29</v>
      </c>
      <c r="O4" s="202" t="s">
        <v>29</v>
      </c>
    </row>
    <row r="5" spans="1:15" ht="30" customHeight="1">
      <c r="A5" s="929">
        <f>VLOOKUP('Sist. Informação'!B5,'Cód MSRH'!$A$2:$B$2410,2,0)</f>
        <v>196</v>
      </c>
      <c r="B5" s="304" t="s">
        <v>1325</v>
      </c>
      <c r="C5" s="305" t="s">
        <v>244</v>
      </c>
      <c r="D5" s="306">
        <v>2</v>
      </c>
      <c r="E5" s="306">
        <v>68</v>
      </c>
      <c r="F5" s="47" t="s">
        <v>1326</v>
      </c>
      <c r="G5" s="159"/>
      <c r="H5" s="1328" t="s">
        <v>34</v>
      </c>
      <c r="I5" s="208"/>
      <c r="J5" s="784"/>
      <c r="K5" s="1058"/>
      <c r="L5" s="47"/>
      <c r="M5" s="226" t="s">
        <v>181</v>
      </c>
      <c r="N5" s="977"/>
      <c r="O5" s="978"/>
    </row>
    <row r="6" spans="1:15" ht="37.5" customHeight="1">
      <c r="A6" s="929">
        <f>VLOOKUP('Sist. Informação'!B6,'Cód MSRH'!$A$2:$B$2410,2,0)</f>
        <v>209</v>
      </c>
      <c r="B6" s="304" t="s">
        <v>243</v>
      </c>
      <c r="C6" s="305" t="s">
        <v>244</v>
      </c>
      <c r="D6" s="306">
        <v>4</v>
      </c>
      <c r="E6" s="306">
        <v>136</v>
      </c>
      <c r="F6" s="47" t="s">
        <v>1327</v>
      </c>
      <c r="G6" s="1329"/>
      <c r="H6" s="1328" t="s">
        <v>34</v>
      </c>
      <c r="I6" s="47"/>
      <c r="J6" s="49"/>
      <c r="K6" s="121"/>
      <c r="L6" s="47"/>
      <c r="M6" s="226" t="s">
        <v>247</v>
      </c>
      <c r="N6" s="977"/>
      <c r="O6" s="978"/>
    </row>
    <row r="7" spans="1:15" ht="36.75" customHeight="1">
      <c r="A7" s="929">
        <f>VLOOKUP('Sist. Informação'!B7,'Cód MSRH'!$A$2:$B$2410,2,0)</f>
        <v>1452</v>
      </c>
      <c r="B7" s="304" t="s">
        <v>1328</v>
      </c>
      <c r="C7" s="305" t="s">
        <v>244</v>
      </c>
      <c r="D7" s="306">
        <v>2</v>
      </c>
      <c r="E7" s="306">
        <v>68</v>
      </c>
      <c r="F7" s="47" t="s">
        <v>324</v>
      </c>
      <c r="G7" s="49"/>
      <c r="H7" s="1328" t="s">
        <v>34</v>
      </c>
      <c r="I7" s="47"/>
      <c r="J7" s="249"/>
      <c r="K7" s="1330"/>
      <c r="L7" s="1146"/>
      <c r="M7" s="307" t="s">
        <v>247</v>
      </c>
      <c r="N7" s="977"/>
      <c r="O7" s="978"/>
    </row>
    <row r="8" spans="1:15" ht="30.75" customHeight="1">
      <c r="A8" s="929">
        <f>VLOOKUP('Sist. Informação'!B8,'Cód MSRH'!$A$2:$B$2410,2,0)</f>
        <v>6</v>
      </c>
      <c r="B8" s="304" t="s">
        <v>251</v>
      </c>
      <c r="C8" s="305" t="s">
        <v>244</v>
      </c>
      <c r="D8" s="306">
        <v>4</v>
      </c>
      <c r="E8" s="306">
        <v>136</v>
      </c>
      <c r="F8" s="1331" t="s">
        <v>89</v>
      </c>
      <c r="G8" s="245"/>
      <c r="H8" s="1332"/>
      <c r="I8" s="208"/>
      <c r="J8" s="784"/>
      <c r="K8" s="1058"/>
      <c r="L8" s="47"/>
      <c r="M8" s="226" t="s">
        <v>251</v>
      </c>
      <c r="N8" s="977"/>
      <c r="O8" s="978"/>
    </row>
    <row r="9" spans="1:15" ht="30.75" customHeight="1">
      <c r="A9" s="929">
        <f>VLOOKUP('Sist. Informação'!B9,'Cód MSRH'!$A$2:$B$2410,2,0)</f>
        <v>369</v>
      </c>
      <c r="B9" s="346" t="s">
        <v>1329</v>
      </c>
      <c r="C9" s="305" t="s">
        <v>244</v>
      </c>
      <c r="D9" s="306">
        <v>4</v>
      </c>
      <c r="E9" s="306">
        <v>136</v>
      </c>
      <c r="F9" s="47" t="s">
        <v>1327</v>
      </c>
      <c r="G9" s="1333"/>
      <c r="H9" s="1328" t="s">
        <v>34</v>
      </c>
      <c r="I9" s="1130"/>
      <c r="J9" s="49"/>
      <c r="K9" s="121"/>
      <c r="L9" s="208"/>
      <c r="M9" s="226" t="s">
        <v>247</v>
      </c>
      <c r="N9" s="977"/>
      <c r="O9" s="978"/>
    </row>
    <row r="10" spans="1:15" ht="45.75" customHeight="1">
      <c r="A10" s="929">
        <f>VLOOKUP('Sist. Informação'!B10,'Cód MSRH'!$A$2:$B$2410,2,0)</f>
        <v>333</v>
      </c>
      <c r="B10" s="304" t="s">
        <v>1330</v>
      </c>
      <c r="C10" s="305" t="s">
        <v>244</v>
      </c>
      <c r="D10" s="306">
        <v>2</v>
      </c>
      <c r="E10" s="306">
        <v>68</v>
      </c>
      <c r="F10" s="47" t="s">
        <v>1331</v>
      </c>
      <c r="G10" s="159" t="s">
        <v>1332</v>
      </c>
      <c r="H10" s="1328" t="s">
        <v>34</v>
      </c>
      <c r="I10" s="208"/>
      <c r="J10" s="784"/>
      <c r="K10" s="1058"/>
      <c r="L10" s="1146"/>
      <c r="M10" s="307" t="s">
        <v>1333</v>
      </c>
      <c r="N10" s="977"/>
      <c r="O10" s="978"/>
    </row>
    <row r="11" spans="1:15" ht="33.75" customHeight="1">
      <c r="A11" s="929">
        <f>VLOOKUP('Sist. Informação'!B11,'Cód MSRH'!$A$2:$B$2410,2,0)</f>
        <v>552</v>
      </c>
      <c r="B11" s="304" t="s">
        <v>1334</v>
      </c>
      <c r="C11" s="305" t="s">
        <v>244</v>
      </c>
      <c r="D11" s="306">
        <v>2</v>
      </c>
      <c r="E11" s="306">
        <v>68</v>
      </c>
      <c r="F11" s="1334" t="s">
        <v>1335</v>
      </c>
      <c r="G11" s="249" t="s">
        <v>1336</v>
      </c>
      <c r="H11" s="159" t="s">
        <v>34</v>
      </c>
      <c r="I11" s="208"/>
      <c r="J11" s="784"/>
      <c r="K11" s="1058"/>
      <c r="L11" s="47"/>
      <c r="M11" s="226" t="s">
        <v>247</v>
      </c>
      <c r="N11" s="977"/>
      <c r="O11" s="978"/>
    </row>
    <row r="12" spans="1:15" ht="25.5">
      <c r="A12" s="1335">
        <f>VLOOKUP('Sist. Informação'!B12,'Cód MSRH'!$A$2:$B$2410,2,0)</f>
        <v>2913</v>
      </c>
      <c r="B12" s="229" t="s">
        <v>225</v>
      </c>
      <c r="C12" s="1336" t="s">
        <v>1337</v>
      </c>
      <c r="D12" s="246">
        <v>2</v>
      </c>
      <c r="E12" s="246">
        <v>68</v>
      </c>
      <c r="F12" s="48" t="s">
        <v>765</v>
      </c>
      <c r="G12" s="1329"/>
      <c r="H12" s="47"/>
      <c r="I12" s="47"/>
      <c r="J12" s="49"/>
      <c r="K12" s="121"/>
      <c r="L12" s="47"/>
      <c r="M12" s="226" t="s">
        <v>146</v>
      </c>
      <c r="N12" s="977"/>
      <c r="O12" s="978"/>
    </row>
    <row r="13" spans="1:13" ht="15" customHeight="1">
      <c r="A13" s="984" t="s">
        <v>696</v>
      </c>
      <c r="B13" s="984"/>
      <c r="C13" s="1337"/>
      <c r="D13" s="1338">
        <v>22</v>
      </c>
      <c r="E13" s="1338">
        <v>748</v>
      </c>
      <c r="F13" s="986" t="s">
        <v>1338</v>
      </c>
      <c r="G13" s="994"/>
      <c r="H13" s="994"/>
      <c r="I13" s="994"/>
      <c r="J13" s="994"/>
      <c r="K13" s="1339"/>
      <c r="L13" s="994"/>
      <c r="M13" s="184"/>
    </row>
    <row r="14" spans="1:13" ht="14.25" customHeight="1">
      <c r="A14"/>
      <c r="B14"/>
      <c r="C14"/>
      <c r="D14"/>
      <c r="E14"/>
      <c r="F14"/>
      <c r="G14"/>
      <c r="H14"/>
      <c r="I14"/>
      <c r="J14"/>
      <c r="K14"/>
      <c r="L14"/>
      <c r="M14" s="184"/>
    </row>
    <row r="15" spans="1:13" ht="17.25" customHeight="1">
      <c r="A15" s="237"/>
      <c r="B15" s="910" t="s">
        <v>1316</v>
      </c>
      <c r="C15" s="858" t="s">
        <v>1</v>
      </c>
      <c r="D15" s="858"/>
      <c r="E15" s="858"/>
      <c r="F15" s="859" t="s">
        <v>949</v>
      </c>
      <c r="G15" s="859" t="s">
        <v>1317</v>
      </c>
      <c r="H15" s="237">
        <v>2010</v>
      </c>
      <c r="I15" s="859" t="s">
        <v>1318</v>
      </c>
      <c r="J15" s="237" t="s">
        <v>1319</v>
      </c>
      <c r="K15" s="237"/>
      <c r="L15" s="237"/>
      <c r="M15" s="184"/>
    </row>
    <row r="16" spans="1:13" ht="19.5" customHeight="1">
      <c r="A16" s="185">
        <v>1309</v>
      </c>
      <c r="B16" s="17" t="s">
        <v>5</v>
      </c>
      <c r="C16" s="1250" t="s">
        <v>1320</v>
      </c>
      <c r="D16" s="1250"/>
      <c r="E16" s="1250"/>
      <c r="F16" s="1323" t="s">
        <v>1321</v>
      </c>
      <c r="G16" s="1323"/>
      <c r="H16" s="1323" t="s">
        <v>1188</v>
      </c>
      <c r="I16" s="1250" t="s">
        <v>1169</v>
      </c>
      <c r="J16" s="709"/>
      <c r="K16" s="427"/>
      <c r="L16" s="427"/>
      <c r="M16" s="184"/>
    </row>
    <row r="17" spans="1:13" ht="21" customHeight="1">
      <c r="A17" s="370">
        <v>58</v>
      </c>
      <c r="B17" s="1324" t="s">
        <v>1322</v>
      </c>
      <c r="C17" s="1324"/>
      <c r="D17" s="612" t="s">
        <v>1339</v>
      </c>
      <c r="E17" s="612"/>
      <c r="F17" s="1324"/>
      <c r="G17" s="1325" t="s">
        <v>239</v>
      </c>
      <c r="H17" s="240" t="s">
        <v>1324</v>
      </c>
      <c r="I17" s="240"/>
      <c r="J17" s="1326" t="s">
        <v>861</v>
      </c>
      <c r="K17" s="1327"/>
      <c r="L17" s="1327"/>
      <c r="M17" s="184"/>
    </row>
    <row r="18" spans="1:15" ht="31.5">
      <c r="A18" s="380" t="s">
        <v>99</v>
      </c>
      <c r="B18" s="380" t="s">
        <v>155</v>
      </c>
      <c r="C18" s="185"/>
      <c r="D18" s="381" t="s">
        <v>17</v>
      </c>
      <c r="E18" s="381" t="s">
        <v>20</v>
      </c>
      <c r="F18" s="382" t="s">
        <v>21</v>
      </c>
      <c r="G18" s="383" t="s">
        <v>22</v>
      </c>
      <c r="H18" s="384" t="s">
        <v>23</v>
      </c>
      <c r="I18" s="383" t="s">
        <v>24</v>
      </c>
      <c r="J18" s="384" t="s">
        <v>25</v>
      </c>
      <c r="K18" s="382" t="s">
        <v>26</v>
      </c>
      <c r="L18" s="384" t="s">
        <v>156</v>
      </c>
      <c r="M18" s="385" t="s">
        <v>334</v>
      </c>
      <c r="N18" s="202" t="s">
        <v>29</v>
      </c>
      <c r="O18" s="202" t="s">
        <v>29</v>
      </c>
    </row>
    <row r="19" spans="1:15" ht="25.5">
      <c r="A19" s="929">
        <f>VLOOKUP('Sist. Informação'!B19,'Cód MSRH'!$A$2:$B$2410,2,0)</f>
        <v>1138</v>
      </c>
      <c r="B19" s="304" t="s">
        <v>264</v>
      </c>
      <c r="C19" s="207" t="s">
        <v>244</v>
      </c>
      <c r="D19" s="306">
        <v>4</v>
      </c>
      <c r="E19" s="306">
        <v>136</v>
      </c>
      <c r="F19" s="47" t="s">
        <v>1324</v>
      </c>
      <c r="G19" s="49" t="s">
        <v>1340</v>
      </c>
      <c r="H19" s="1328" t="s">
        <v>34</v>
      </c>
      <c r="I19" s="208"/>
      <c r="J19" s="217"/>
      <c r="K19" s="55"/>
      <c r="L19" s="208"/>
      <c r="M19" s="226" t="s">
        <v>247</v>
      </c>
      <c r="N19" s="977"/>
      <c r="O19" s="978"/>
    </row>
    <row r="20" spans="1:15" ht="30" customHeight="1">
      <c r="A20" s="929">
        <f>VLOOKUP('Sist. Informação'!B20,'Cód MSRH'!$A$2:$B$2410,2,0)</f>
        <v>1555</v>
      </c>
      <c r="B20" s="304" t="s">
        <v>275</v>
      </c>
      <c r="C20" s="207" t="s">
        <v>244</v>
      </c>
      <c r="D20" s="306">
        <v>2</v>
      </c>
      <c r="E20" s="306">
        <v>68</v>
      </c>
      <c r="F20" s="47" t="s">
        <v>324</v>
      </c>
      <c r="G20" s="49"/>
      <c r="H20" s="1328" t="s">
        <v>34</v>
      </c>
      <c r="I20" s="208"/>
      <c r="J20" s="217"/>
      <c r="K20" s="55"/>
      <c r="L20" s="208"/>
      <c r="M20" s="226" t="s">
        <v>247</v>
      </c>
      <c r="N20" s="977"/>
      <c r="O20" s="978"/>
    </row>
    <row r="21" spans="1:15" ht="38.25">
      <c r="A21" s="929">
        <f>VLOOKUP('Sist. Informação'!B21,'Cód MSRH'!$A$2:$B$2410,2,0)</f>
        <v>338</v>
      </c>
      <c r="B21" s="304" t="s">
        <v>1341</v>
      </c>
      <c r="C21" s="207" t="s">
        <v>244</v>
      </c>
      <c r="D21" s="306">
        <v>4</v>
      </c>
      <c r="E21" s="306">
        <v>136</v>
      </c>
      <c r="F21" s="47" t="s">
        <v>1324</v>
      </c>
      <c r="G21" s="49" t="s">
        <v>1340</v>
      </c>
      <c r="H21" s="1328" t="s">
        <v>34</v>
      </c>
      <c r="I21" s="208"/>
      <c r="J21" s="784"/>
      <c r="K21" s="1058"/>
      <c r="L21" s="980"/>
      <c r="M21" s="981" t="s">
        <v>247</v>
      </c>
      <c r="N21" s="977"/>
      <c r="O21" s="978"/>
    </row>
    <row r="22" spans="1:15" ht="25.5">
      <c r="A22" s="929">
        <f>VLOOKUP('Sist. Informação'!B22,'Cód MSRH'!$A$2:$B$2410,2,0)</f>
        <v>1211</v>
      </c>
      <c r="B22" s="304" t="s">
        <v>1342</v>
      </c>
      <c r="C22" s="207" t="s">
        <v>244</v>
      </c>
      <c r="D22" s="306">
        <v>4</v>
      </c>
      <c r="E22" s="306">
        <v>136</v>
      </c>
      <c r="F22" s="47" t="s">
        <v>322</v>
      </c>
      <c r="G22" s="905"/>
      <c r="H22" s="1328" t="s">
        <v>34</v>
      </c>
      <c r="I22" s="208"/>
      <c r="J22" s="217"/>
      <c r="K22" s="55"/>
      <c r="L22" s="208"/>
      <c r="M22" s="226" t="s">
        <v>247</v>
      </c>
      <c r="N22" s="977"/>
      <c r="O22" s="978"/>
    </row>
    <row r="23" spans="1:15" ht="38.25">
      <c r="A23" s="929">
        <f>VLOOKUP('Sist. Informação'!B23,'Cód MSRH'!$A$2:$B$2410,2,0)</f>
        <v>1599</v>
      </c>
      <c r="B23" s="304" t="s">
        <v>1343</v>
      </c>
      <c r="C23" s="207" t="s">
        <v>244</v>
      </c>
      <c r="D23" s="306">
        <v>4</v>
      </c>
      <c r="E23" s="306">
        <v>136</v>
      </c>
      <c r="F23" s="728" t="s">
        <v>1335</v>
      </c>
      <c r="G23" s="249" t="s">
        <v>1336</v>
      </c>
      <c r="H23" s="1328" t="s">
        <v>34</v>
      </c>
      <c r="I23" s="208"/>
      <c r="J23" s="784"/>
      <c r="K23" s="1058"/>
      <c r="L23" s="208"/>
      <c r="M23" s="226" t="s">
        <v>247</v>
      </c>
      <c r="N23" s="977"/>
      <c r="O23" s="978"/>
    </row>
    <row r="24" spans="1:15" ht="33" customHeight="1">
      <c r="A24" s="929">
        <f>VLOOKUP('Sist. Informação'!B24,'Cód MSRH'!$A$2:$B$2410,2,0)</f>
        <v>614</v>
      </c>
      <c r="B24" s="304" t="s">
        <v>278</v>
      </c>
      <c r="C24" s="207" t="s">
        <v>244</v>
      </c>
      <c r="D24" s="306">
        <v>2</v>
      </c>
      <c r="E24" s="306">
        <v>68</v>
      </c>
      <c r="F24" s="47" t="s">
        <v>1326</v>
      </c>
      <c r="G24" s="159"/>
      <c r="H24" s="1328" t="s">
        <v>34</v>
      </c>
      <c r="I24" s="208"/>
      <c r="J24" s="784"/>
      <c r="K24" s="1058"/>
      <c r="L24" s="208"/>
      <c r="M24" s="226" t="s">
        <v>279</v>
      </c>
      <c r="N24" s="977"/>
      <c r="O24" s="978"/>
    </row>
    <row r="25" spans="1:14" ht="15" customHeight="1">
      <c r="A25" s="984" t="s">
        <v>696</v>
      </c>
      <c r="B25" s="984"/>
      <c r="C25" s="994"/>
      <c r="D25" s="1340">
        <v>20</v>
      </c>
      <c r="E25" s="1340">
        <v>680</v>
      </c>
      <c r="F25" s="986" t="s">
        <v>1344</v>
      </c>
      <c r="G25" s="994"/>
      <c r="H25" s="994"/>
      <c r="I25" s="994"/>
      <c r="J25" s="994"/>
      <c r="K25" s="1339"/>
      <c r="L25" s="994"/>
      <c r="M25" s="184"/>
      <c r="N25" s="285"/>
    </row>
    <row r="26" spans="1:14" ht="14.25" customHeight="1">
      <c r="A26"/>
      <c r="B26"/>
      <c r="C26"/>
      <c r="D26"/>
      <c r="E26"/>
      <c r="F26"/>
      <c r="G26"/>
      <c r="H26"/>
      <c r="I26"/>
      <c r="J26"/>
      <c r="K26"/>
      <c r="L26"/>
      <c r="M26" s="184"/>
      <c r="N26" s="285"/>
    </row>
    <row r="27" spans="1:14" ht="12.75">
      <c r="A27" s="184"/>
      <c r="B27" s="184"/>
      <c r="C27" s="184"/>
      <c r="D27" s="184"/>
      <c r="E27" s="184"/>
      <c r="F27" s="184"/>
      <c r="G27" s="184"/>
      <c r="H27" s="184"/>
      <c r="I27" s="184"/>
      <c r="J27" s="184"/>
      <c r="K27" s="570"/>
      <c r="L27" s="184"/>
      <c r="M27" s="184"/>
      <c r="N27" s="285"/>
    </row>
    <row r="28" spans="1:14" ht="16.5" customHeight="1">
      <c r="A28" s="237"/>
      <c r="B28" s="910" t="s">
        <v>1316</v>
      </c>
      <c r="C28" s="858" t="s">
        <v>1</v>
      </c>
      <c r="D28" s="858"/>
      <c r="E28" s="858"/>
      <c r="F28" s="859" t="s">
        <v>949</v>
      </c>
      <c r="G28" s="859" t="s">
        <v>1317</v>
      </c>
      <c r="H28" s="237">
        <v>2010</v>
      </c>
      <c r="I28" s="859" t="s">
        <v>1318</v>
      </c>
      <c r="J28" s="237" t="s">
        <v>1319</v>
      </c>
      <c r="K28" s="237"/>
      <c r="L28" s="237"/>
      <c r="M28" s="184"/>
      <c r="N28" s="285"/>
    </row>
    <row r="29" spans="1:14" ht="19.5" customHeight="1">
      <c r="A29" s="185">
        <v>1309</v>
      </c>
      <c r="B29" s="17" t="s">
        <v>5</v>
      </c>
      <c r="C29" s="1250" t="s">
        <v>1320</v>
      </c>
      <c r="D29" s="1250"/>
      <c r="E29" s="1250"/>
      <c r="F29" s="1323" t="s">
        <v>1321</v>
      </c>
      <c r="G29" s="1323"/>
      <c r="H29" s="1323" t="s">
        <v>1188</v>
      </c>
      <c r="I29" s="1250" t="s">
        <v>1169</v>
      </c>
      <c r="J29" s="709"/>
      <c r="K29" s="427"/>
      <c r="L29" s="427"/>
      <c r="M29" s="184"/>
      <c r="N29" s="285"/>
    </row>
    <row r="30" spans="1:14" ht="21" customHeight="1">
      <c r="A30" s="370">
        <v>58</v>
      </c>
      <c r="B30" s="1324" t="s">
        <v>1322</v>
      </c>
      <c r="C30" s="1324"/>
      <c r="D30" s="612" t="s">
        <v>1345</v>
      </c>
      <c r="E30" s="612"/>
      <c r="F30" s="1324"/>
      <c r="G30" s="1325" t="s">
        <v>239</v>
      </c>
      <c r="H30" s="240" t="s">
        <v>1324</v>
      </c>
      <c r="I30" s="240"/>
      <c r="J30" s="1326" t="s">
        <v>861</v>
      </c>
      <c r="K30" s="1327"/>
      <c r="L30" s="1327"/>
      <c r="M30" s="184"/>
      <c r="N30" s="285"/>
    </row>
    <row r="31" spans="1:15" ht="32.25" customHeight="1">
      <c r="A31" s="380" t="s">
        <v>99</v>
      </c>
      <c r="B31" s="380" t="s">
        <v>155</v>
      </c>
      <c r="C31" s="185"/>
      <c r="D31" s="381" t="s">
        <v>17</v>
      </c>
      <c r="E31" s="381" t="s">
        <v>20</v>
      </c>
      <c r="F31" s="382" t="s">
        <v>21</v>
      </c>
      <c r="G31" s="383" t="s">
        <v>22</v>
      </c>
      <c r="H31" s="384" t="s">
        <v>23</v>
      </c>
      <c r="I31" s="383" t="s">
        <v>24</v>
      </c>
      <c r="J31" s="384" t="s">
        <v>25</v>
      </c>
      <c r="K31" s="382" t="s">
        <v>26</v>
      </c>
      <c r="L31" s="384" t="s">
        <v>156</v>
      </c>
      <c r="M31" s="385" t="s">
        <v>334</v>
      </c>
      <c r="N31" s="202" t="s">
        <v>29</v>
      </c>
      <c r="O31" s="202" t="s">
        <v>29</v>
      </c>
    </row>
    <row r="32" spans="1:15" ht="32.25" customHeight="1">
      <c r="A32" s="929">
        <f>VLOOKUP('Sist. Informação'!B32,'Cód MSRH'!$A$2:$B$2410,2,0)</f>
        <v>1871</v>
      </c>
      <c r="B32" s="304" t="s">
        <v>1346</v>
      </c>
      <c r="C32" s="305" t="s">
        <v>244</v>
      </c>
      <c r="D32" s="306">
        <v>2</v>
      </c>
      <c r="E32" s="306">
        <v>68</v>
      </c>
      <c r="F32" s="728" t="s">
        <v>1335</v>
      </c>
      <c r="G32" s="249" t="s">
        <v>1336</v>
      </c>
      <c r="H32" s="1328" t="s">
        <v>34</v>
      </c>
      <c r="I32" s="208"/>
      <c r="J32" s="784"/>
      <c r="K32" s="1058"/>
      <c r="L32" s="208"/>
      <c r="M32" s="226" t="s">
        <v>247</v>
      </c>
      <c r="N32" s="977"/>
      <c r="O32" s="978"/>
    </row>
    <row r="33" spans="1:15" ht="30.75" customHeight="1">
      <c r="A33" s="929">
        <f>VLOOKUP('Sist. Informação'!B33,'Cód MSRH'!$A$2:$B$2410,2,0)</f>
        <v>1872</v>
      </c>
      <c r="B33" s="304" t="s">
        <v>1347</v>
      </c>
      <c r="C33" s="305" t="s">
        <v>244</v>
      </c>
      <c r="D33" s="306">
        <v>2</v>
      </c>
      <c r="E33" s="306">
        <v>68</v>
      </c>
      <c r="F33" s="48" t="s">
        <v>276</v>
      </c>
      <c r="G33" s="159" t="s">
        <v>1348</v>
      </c>
      <c r="H33" s="1328" t="s">
        <v>34</v>
      </c>
      <c r="I33" s="208"/>
      <c r="J33" s="784"/>
      <c r="K33" s="1058"/>
      <c r="L33" s="208"/>
      <c r="M33" s="226" t="s">
        <v>247</v>
      </c>
      <c r="N33" s="977"/>
      <c r="O33" s="978"/>
    </row>
    <row r="34" spans="1:15" ht="30.75" customHeight="1">
      <c r="A34" s="929">
        <f>VLOOKUP('Sist. Informação'!B34,'Cód MSRH'!$A$2:$B$2410,2,0)</f>
        <v>646</v>
      </c>
      <c r="B34" s="304" t="s">
        <v>296</v>
      </c>
      <c r="C34" s="305" t="s">
        <v>244</v>
      </c>
      <c r="D34" s="306">
        <v>4</v>
      </c>
      <c r="E34" s="306">
        <v>136</v>
      </c>
      <c r="F34" s="48" t="s">
        <v>301</v>
      </c>
      <c r="G34" s="159" t="s">
        <v>1349</v>
      </c>
      <c r="H34" s="1328" t="s">
        <v>34</v>
      </c>
      <c r="I34" s="208"/>
      <c r="J34" s="784"/>
      <c r="K34" s="1058"/>
      <c r="L34" s="208"/>
      <c r="M34" s="226" t="s">
        <v>247</v>
      </c>
      <c r="N34" s="977"/>
      <c r="O34" s="978"/>
    </row>
    <row r="35" spans="1:15" ht="25.5">
      <c r="A35" s="929">
        <f>VLOOKUP('Sist. Informação'!B35,'Cód MSRH'!$A$2:$B$2410,2,0)</f>
        <v>1873</v>
      </c>
      <c r="B35" s="304" t="s">
        <v>1350</v>
      </c>
      <c r="C35" s="305" t="s">
        <v>31</v>
      </c>
      <c r="D35" s="306">
        <v>4</v>
      </c>
      <c r="E35" s="306">
        <v>68</v>
      </c>
      <c r="F35" s="47" t="s">
        <v>426</v>
      </c>
      <c r="G35" s="159"/>
      <c r="H35" s="1328" t="s">
        <v>34</v>
      </c>
      <c r="I35" s="208"/>
      <c r="J35" s="217"/>
      <c r="K35" s="151"/>
      <c r="L35" s="208"/>
      <c r="M35" s="226" t="s">
        <v>171</v>
      </c>
      <c r="N35" s="977"/>
      <c r="O35" s="978"/>
    </row>
    <row r="36" spans="1:15" ht="25.5">
      <c r="A36" s="929">
        <f>VLOOKUP('Sist. Informação'!B36,'Cód MSRH'!$A$2:$B$2410,2,0)</f>
        <v>242</v>
      </c>
      <c r="B36" s="304" t="s">
        <v>1351</v>
      </c>
      <c r="C36" s="305" t="s">
        <v>244</v>
      </c>
      <c r="D36" s="306">
        <v>4</v>
      </c>
      <c r="E36" s="306">
        <v>136</v>
      </c>
      <c r="F36" s="47" t="s">
        <v>324</v>
      </c>
      <c r="G36" s="49"/>
      <c r="H36" s="1328" t="s">
        <v>34</v>
      </c>
      <c r="I36" s="208"/>
      <c r="J36" s="217"/>
      <c r="K36" s="151"/>
      <c r="L36" s="208"/>
      <c r="M36" s="226" t="s">
        <v>247</v>
      </c>
      <c r="N36" s="977"/>
      <c r="O36" s="978"/>
    </row>
    <row r="37" spans="1:15" ht="25.5">
      <c r="A37" s="929">
        <f>VLOOKUP('Sist. Informação'!B37,'Cód MSRH'!$A$2:$B$2410,2,0)</f>
        <v>1077</v>
      </c>
      <c r="B37" s="304" t="s">
        <v>1352</v>
      </c>
      <c r="C37" s="305" t="s">
        <v>244</v>
      </c>
      <c r="D37" s="306">
        <v>4</v>
      </c>
      <c r="E37" s="306">
        <v>136</v>
      </c>
      <c r="F37" s="48" t="s">
        <v>301</v>
      </c>
      <c r="G37" s="159" t="s">
        <v>1349</v>
      </c>
      <c r="H37" s="1328" t="s">
        <v>34</v>
      </c>
      <c r="I37" s="208"/>
      <c r="J37" s="784"/>
      <c r="K37" s="1058"/>
      <c r="L37" s="208"/>
      <c r="M37" s="226" t="s">
        <v>247</v>
      </c>
      <c r="N37" s="977"/>
      <c r="O37" s="978"/>
    </row>
    <row r="38" spans="1:15" ht="25.5">
      <c r="A38" s="929">
        <f>VLOOKUP('Sist. Informação'!B38,'Cód MSRH'!$A$2:$B$2410,2,0)</f>
        <v>1874</v>
      </c>
      <c r="B38" s="304" t="s">
        <v>1353</v>
      </c>
      <c r="C38" s="305" t="s">
        <v>244</v>
      </c>
      <c r="D38" s="306">
        <v>2</v>
      </c>
      <c r="E38" s="306">
        <v>68</v>
      </c>
      <c r="F38" s="1331" t="s">
        <v>89</v>
      </c>
      <c r="G38" s="1151"/>
      <c r="H38" s="1152"/>
      <c r="I38" s="208"/>
      <c r="J38" s="784"/>
      <c r="K38" s="1058"/>
      <c r="L38" s="208"/>
      <c r="M38" s="226" t="s">
        <v>247</v>
      </c>
      <c r="N38" s="977"/>
      <c r="O38" s="978"/>
    </row>
    <row r="39" spans="1:15" ht="29.25" customHeight="1">
      <c r="A39" s="929">
        <f>VLOOKUP('Sist. Informação'!B39,'Cód MSRH'!$A$2:$B$2410,2,0)</f>
        <v>1198</v>
      </c>
      <c r="B39" s="304" t="s">
        <v>1354</v>
      </c>
      <c r="C39" s="305" t="s">
        <v>244</v>
      </c>
      <c r="D39" s="306">
        <v>2</v>
      </c>
      <c r="E39" s="306">
        <v>204</v>
      </c>
      <c r="F39" s="47" t="s">
        <v>1324</v>
      </c>
      <c r="G39" s="159" t="s">
        <v>1340</v>
      </c>
      <c r="H39" s="1328" t="s">
        <v>34</v>
      </c>
      <c r="I39" s="778"/>
      <c r="J39" s="313"/>
      <c r="K39" s="1263"/>
      <c r="L39" s="961"/>
      <c r="M39" s="307" t="s">
        <v>247</v>
      </c>
      <c r="N39" s="977"/>
      <c r="O39" s="978"/>
    </row>
    <row r="40" spans="1:15" ht="27" customHeight="1">
      <c r="A40" s="929">
        <f>VLOOKUP('Sist. Informação'!B40,'Cód MSRH'!$A$2:$B$2410,2,0)</f>
        <v>1198</v>
      </c>
      <c r="B40" s="304" t="s">
        <v>1355</v>
      </c>
      <c r="C40" s="305" t="s">
        <v>244</v>
      </c>
      <c r="D40" s="306">
        <v>4</v>
      </c>
      <c r="E40" s="306"/>
      <c r="F40" s="47" t="s">
        <v>322</v>
      </c>
      <c r="G40" s="905"/>
      <c r="H40" s="1328" t="s">
        <v>34</v>
      </c>
      <c r="I40" s="815"/>
      <c r="J40" s="217"/>
      <c r="K40" s="45"/>
      <c r="L40" s="208"/>
      <c r="M40" s="226" t="s">
        <v>247</v>
      </c>
      <c r="N40" s="977"/>
      <c r="O40" s="978"/>
    </row>
    <row r="41" spans="1:15" ht="25.5">
      <c r="A41" s="929">
        <f>VLOOKUP('Sist. Informação'!B41,'Cód MSRH'!$A$2:$B$2410,2,0)</f>
        <v>1875</v>
      </c>
      <c r="B41" s="304" t="s">
        <v>1356</v>
      </c>
      <c r="C41" s="305" t="s">
        <v>244</v>
      </c>
      <c r="D41" s="306">
        <v>2</v>
      </c>
      <c r="E41" s="306">
        <v>68</v>
      </c>
      <c r="F41" s="1331" t="s">
        <v>89</v>
      </c>
      <c r="G41" s="245"/>
      <c r="H41" s="1341"/>
      <c r="I41" s="208"/>
      <c r="J41" s="784"/>
      <c r="K41" s="1058"/>
      <c r="L41" s="208"/>
      <c r="M41" s="226" t="s">
        <v>247</v>
      </c>
      <c r="N41" s="977"/>
      <c r="O41" s="978"/>
    </row>
    <row r="42" spans="1:15" ht="21" customHeight="1">
      <c r="A42" s="929">
        <f>VLOOKUP('Sist. Informação'!B42,'Cód MSRH'!$A$2:$B$2410,2,0)</f>
        <v>620</v>
      </c>
      <c r="B42" s="304" t="s">
        <v>1357</v>
      </c>
      <c r="C42" s="305" t="s">
        <v>244</v>
      </c>
      <c r="D42" s="306">
        <v>2</v>
      </c>
      <c r="E42" s="306">
        <v>68</v>
      </c>
      <c r="F42" s="47" t="s">
        <v>322</v>
      </c>
      <c r="G42" s="159"/>
      <c r="H42" s="1328" t="s">
        <v>34</v>
      </c>
      <c r="I42" s="224"/>
      <c r="J42" s="748"/>
      <c r="K42" s="55"/>
      <c r="L42" s="208"/>
      <c r="M42" s="226" t="s">
        <v>247</v>
      </c>
      <c r="N42" s="977"/>
      <c r="O42" s="978"/>
    </row>
    <row r="43" spans="1:14" ht="15" customHeight="1">
      <c r="A43" s="984" t="s">
        <v>696</v>
      </c>
      <c r="B43" s="984"/>
      <c r="C43" s="1337"/>
      <c r="D43" s="1337">
        <v>30</v>
      </c>
      <c r="E43" s="1337">
        <v>1020</v>
      </c>
      <c r="F43" s="1342" t="s">
        <v>1358</v>
      </c>
      <c r="G43" s="1343"/>
      <c r="H43" s="275"/>
      <c r="I43" s="275"/>
      <c r="J43" s="275"/>
      <c r="K43" s="398"/>
      <c r="L43" s="275"/>
      <c r="M43" s="184"/>
      <c r="N43" s="285"/>
    </row>
    <row r="44" spans="1:14" ht="14.25" customHeight="1">
      <c r="A44"/>
      <c r="B44"/>
      <c r="C44"/>
      <c r="D44"/>
      <c r="E44"/>
      <c r="F44"/>
      <c r="G44"/>
      <c r="H44"/>
      <c r="I44"/>
      <c r="J44"/>
      <c r="K44"/>
      <c r="L44"/>
      <c r="M44" s="184"/>
      <c r="N44" s="285"/>
    </row>
    <row r="45" spans="1:14" ht="17.25" customHeight="1">
      <c r="A45" s="237"/>
      <c r="B45" s="910" t="s">
        <v>1316</v>
      </c>
      <c r="C45" s="858" t="s">
        <v>1</v>
      </c>
      <c r="D45" s="858"/>
      <c r="E45" s="858"/>
      <c r="F45" s="859" t="s">
        <v>949</v>
      </c>
      <c r="G45" s="859" t="s">
        <v>1317</v>
      </c>
      <c r="H45" s="237">
        <v>2010</v>
      </c>
      <c r="I45" s="859" t="s">
        <v>1318</v>
      </c>
      <c r="J45" s="237" t="s">
        <v>1319</v>
      </c>
      <c r="K45" s="237"/>
      <c r="L45" s="237"/>
      <c r="M45" s="184"/>
      <c r="N45" s="285"/>
    </row>
    <row r="46" spans="1:14" ht="19.5" customHeight="1">
      <c r="A46" s="185">
        <v>1309</v>
      </c>
      <c r="B46" s="21" t="s">
        <v>5</v>
      </c>
      <c r="C46" s="1250" t="s">
        <v>1320</v>
      </c>
      <c r="D46" s="1250"/>
      <c r="E46" s="1250"/>
      <c r="F46" s="1323" t="s">
        <v>1321</v>
      </c>
      <c r="G46" s="1323"/>
      <c r="H46" s="1323" t="s">
        <v>1188</v>
      </c>
      <c r="I46" s="1250" t="s">
        <v>1169</v>
      </c>
      <c r="J46" s="709"/>
      <c r="K46" s="427"/>
      <c r="L46" s="427"/>
      <c r="M46" s="184"/>
      <c r="N46" s="285"/>
    </row>
    <row r="47" spans="1:14" ht="16.5" customHeight="1">
      <c r="A47" s="370">
        <v>58</v>
      </c>
      <c r="B47" s="1324" t="s">
        <v>1322</v>
      </c>
      <c r="C47" s="1324"/>
      <c r="D47" s="612" t="s">
        <v>1359</v>
      </c>
      <c r="E47" s="612"/>
      <c r="F47" s="1324"/>
      <c r="G47" s="1325" t="s">
        <v>239</v>
      </c>
      <c r="H47" s="240" t="s">
        <v>1324</v>
      </c>
      <c r="I47" s="240"/>
      <c r="J47" s="1326" t="s">
        <v>861</v>
      </c>
      <c r="K47" s="1327"/>
      <c r="L47" s="1327"/>
      <c r="M47" s="184"/>
      <c r="N47" s="285"/>
    </row>
    <row r="48" spans="1:15" ht="31.5">
      <c r="A48" s="380" t="s">
        <v>1360</v>
      </c>
      <c r="B48" s="380" t="s">
        <v>155</v>
      </c>
      <c r="C48" s="185"/>
      <c r="D48" s="381" t="s">
        <v>17</v>
      </c>
      <c r="E48" s="381" t="s">
        <v>20</v>
      </c>
      <c r="F48" s="382" t="s">
        <v>21</v>
      </c>
      <c r="G48" s="383" t="s">
        <v>22</v>
      </c>
      <c r="H48" s="384" t="s">
        <v>23</v>
      </c>
      <c r="I48" s="383" t="s">
        <v>24</v>
      </c>
      <c r="J48" s="384" t="s">
        <v>25</v>
      </c>
      <c r="K48" s="382" t="s">
        <v>26</v>
      </c>
      <c r="L48" s="384" t="s">
        <v>156</v>
      </c>
      <c r="M48" s="385" t="s">
        <v>334</v>
      </c>
      <c r="N48" s="202" t="s">
        <v>29</v>
      </c>
      <c r="O48" s="202" t="s">
        <v>29</v>
      </c>
    </row>
    <row r="49" spans="1:15" ht="21" customHeight="1">
      <c r="A49" s="929">
        <f>VLOOKUP('Sist. Informação'!B49,'Cód MSRH'!$A$2:$B$2410,2,0)</f>
        <v>1212</v>
      </c>
      <c r="B49" s="304" t="s">
        <v>1361</v>
      </c>
      <c r="C49" s="306" t="s">
        <v>244</v>
      </c>
      <c r="D49" s="306">
        <v>2</v>
      </c>
      <c r="E49" s="306">
        <v>68</v>
      </c>
      <c r="F49" s="48" t="s">
        <v>322</v>
      </c>
      <c r="G49" s="159"/>
      <c r="H49" s="1328" t="s">
        <v>34</v>
      </c>
      <c r="I49" s="1344"/>
      <c r="J49" s="55"/>
      <c r="K49" s="55"/>
      <c r="L49" s="46"/>
      <c r="M49" s="226" t="s">
        <v>247</v>
      </c>
      <c r="N49" s="977"/>
      <c r="O49" s="978"/>
    </row>
    <row r="50" spans="1:15" ht="25.5">
      <c r="A50" s="929">
        <f>VLOOKUP('Sist. Informação'!B50,'Cód MSRH'!$A$2:$B$2410,2,0)</f>
        <v>1078</v>
      </c>
      <c r="B50" s="304" t="s">
        <v>1362</v>
      </c>
      <c r="C50" s="306" t="s">
        <v>244</v>
      </c>
      <c r="D50" s="306">
        <v>2</v>
      </c>
      <c r="E50" s="306">
        <v>68</v>
      </c>
      <c r="F50" s="1331" t="s">
        <v>89</v>
      </c>
      <c r="G50" s="1345"/>
      <c r="H50" s="1346"/>
      <c r="I50" s="208"/>
      <c r="J50" s="784"/>
      <c r="K50" s="1058"/>
      <c r="L50" s="46"/>
      <c r="M50" s="226" t="s">
        <v>247</v>
      </c>
      <c r="N50" s="977"/>
      <c r="O50" s="978"/>
    </row>
    <row r="51" spans="1:15" ht="23.25" customHeight="1">
      <c r="A51" s="929">
        <f>VLOOKUP('Sist. Informação'!B51,'Cód MSRH'!$A$2:$B$2410,2,0)</f>
        <v>1080</v>
      </c>
      <c r="B51" s="304" t="s">
        <v>1363</v>
      </c>
      <c r="C51" s="306" t="s">
        <v>244</v>
      </c>
      <c r="D51" s="306">
        <v>2</v>
      </c>
      <c r="E51" s="306">
        <v>68</v>
      </c>
      <c r="F51" s="1331" t="s">
        <v>89</v>
      </c>
      <c r="G51" s="1345"/>
      <c r="H51" s="1346"/>
      <c r="I51" s="208"/>
      <c r="J51" s="784"/>
      <c r="K51" s="1058"/>
      <c r="L51" s="433"/>
      <c r="M51" s="226" t="s">
        <v>247</v>
      </c>
      <c r="N51" s="977"/>
      <c r="O51" s="978"/>
    </row>
    <row r="52" spans="1:15" ht="27" customHeight="1">
      <c r="A52" s="929">
        <f>VLOOKUP('Sist. Informação'!B52,'Cód MSRH'!$A$2:$B$2410,2,0)</f>
        <v>731</v>
      </c>
      <c r="B52" s="304" t="s">
        <v>319</v>
      </c>
      <c r="C52" s="306" t="s">
        <v>244</v>
      </c>
      <c r="D52" s="306">
        <v>2</v>
      </c>
      <c r="E52" s="306">
        <v>68</v>
      </c>
      <c r="F52" s="1331" t="s">
        <v>89</v>
      </c>
      <c r="G52" s="1345"/>
      <c r="H52" s="1346"/>
      <c r="I52" s="208"/>
      <c r="J52" s="784"/>
      <c r="K52" s="1058"/>
      <c r="L52" s="46"/>
      <c r="M52" s="226" t="s">
        <v>247</v>
      </c>
      <c r="N52" s="977"/>
      <c r="O52" s="978"/>
    </row>
    <row r="53" spans="1:15" ht="25.5">
      <c r="A53" s="929">
        <f>VLOOKUP('Sist. Informação'!B53,'Cód MSRH'!$A$2:$B$2410,2,0)</f>
        <v>1081</v>
      </c>
      <c r="B53" s="304" t="s">
        <v>1364</v>
      </c>
      <c r="C53" s="306" t="s">
        <v>244</v>
      </c>
      <c r="D53" s="306">
        <v>2</v>
      </c>
      <c r="E53" s="306">
        <v>68</v>
      </c>
      <c r="F53" s="1334" t="s">
        <v>1365</v>
      </c>
      <c r="G53" s="159" t="s">
        <v>1366</v>
      </c>
      <c r="H53" s="964" t="s">
        <v>34</v>
      </c>
      <c r="I53" s="208"/>
      <c r="J53" s="784"/>
      <c r="K53" s="1058"/>
      <c r="L53" s="46"/>
      <c r="M53" s="226" t="s">
        <v>247</v>
      </c>
      <c r="N53" s="977"/>
      <c r="O53" s="978"/>
    </row>
    <row r="54" spans="1:15" ht="24" customHeight="1">
      <c r="A54" s="929">
        <f>VLOOKUP('Sist. Informação'!B54,'Cód MSRH'!$A$2:$B$2410,2,0)</f>
        <v>730</v>
      </c>
      <c r="B54" s="304" t="s">
        <v>293</v>
      </c>
      <c r="C54" s="306" t="s">
        <v>244</v>
      </c>
      <c r="D54" s="306">
        <v>4</v>
      </c>
      <c r="E54" s="306">
        <v>136</v>
      </c>
      <c r="F54" s="47" t="s">
        <v>322</v>
      </c>
      <c r="G54" s="1347"/>
      <c r="H54" s="1328" t="s">
        <v>34</v>
      </c>
      <c r="I54" s="46"/>
      <c r="J54" s="55"/>
      <c r="K54" s="55"/>
      <c r="L54" s="46"/>
      <c r="M54" s="226" t="s">
        <v>247</v>
      </c>
      <c r="N54" s="977"/>
      <c r="O54" s="978"/>
    </row>
    <row r="55" spans="1:15" ht="25.5">
      <c r="A55" s="929">
        <f>VLOOKUP('Sist. Informação'!B55,'Cód MSRH'!$A$2:$B$2410,2,0)</f>
        <v>2278</v>
      </c>
      <c r="B55" s="304" t="s">
        <v>1367</v>
      </c>
      <c r="C55" s="306" t="s">
        <v>244</v>
      </c>
      <c r="D55" s="306">
        <v>4</v>
      </c>
      <c r="E55" s="306">
        <v>136</v>
      </c>
      <c r="F55" s="1334" t="s">
        <v>1365</v>
      </c>
      <c r="G55" s="159" t="s">
        <v>1366</v>
      </c>
      <c r="H55" s="964" t="s">
        <v>34</v>
      </c>
      <c r="I55" s="208"/>
      <c r="J55" s="784"/>
      <c r="K55" s="1058"/>
      <c r="L55" s="46"/>
      <c r="M55" s="226" t="s">
        <v>247</v>
      </c>
      <c r="N55" s="977"/>
      <c r="O55" s="978"/>
    </row>
    <row r="56" spans="1:15" ht="25.5">
      <c r="A56" s="929">
        <f>VLOOKUP('Sist. Informação'!B56,'Cód MSRH'!$A$2:$B$2410,2,0)</f>
        <v>2279</v>
      </c>
      <c r="B56" s="304" t="s">
        <v>1368</v>
      </c>
      <c r="C56" s="306" t="s">
        <v>244</v>
      </c>
      <c r="D56" s="306">
        <v>4</v>
      </c>
      <c r="E56" s="306">
        <v>136</v>
      </c>
      <c r="F56" s="1334" t="s">
        <v>1324</v>
      </c>
      <c r="G56" s="249" t="s">
        <v>1340</v>
      </c>
      <c r="H56" s="964" t="s">
        <v>34</v>
      </c>
      <c r="I56" s="208"/>
      <c r="J56" s="784"/>
      <c r="K56" s="1058"/>
      <c r="L56" s="1263"/>
      <c r="M56" s="226" t="s">
        <v>247</v>
      </c>
      <c r="N56" s="977"/>
      <c r="O56" s="978"/>
    </row>
    <row r="57" spans="1:15" ht="25.5">
      <c r="A57" s="929">
        <f>VLOOKUP('Sist. Informação'!B57,'Cód MSRH'!$A$2:$B$2410,2,0)</f>
        <v>2791</v>
      </c>
      <c r="B57" s="304" t="s">
        <v>1369</v>
      </c>
      <c r="C57" s="306" t="s">
        <v>244</v>
      </c>
      <c r="D57" s="306">
        <v>2</v>
      </c>
      <c r="E57" s="306">
        <v>68</v>
      </c>
      <c r="F57" s="47" t="s">
        <v>1370</v>
      </c>
      <c r="G57" s="159" t="s">
        <v>1366</v>
      </c>
      <c r="H57" s="1328" t="s">
        <v>34</v>
      </c>
      <c r="I57" s="208"/>
      <c r="J57" s="784"/>
      <c r="K57" s="1058"/>
      <c r="L57" s="46"/>
      <c r="M57" s="226" t="s">
        <v>247</v>
      </c>
      <c r="N57" s="977"/>
      <c r="O57" s="978"/>
    </row>
    <row r="58" spans="1:15" ht="25.5">
      <c r="A58" s="929">
        <f>VLOOKUP('Sist. Informação'!B58,'Cód MSRH'!$A$2:$B$2410,2,0)</f>
        <v>1199</v>
      </c>
      <c r="B58" s="304" t="s">
        <v>1371</v>
      </c>
      <c r="C58" s="305">
        <v>204</v>
      </c>
      <c r="D58" s="306">
        <v>2</v>
      </c>
      <c r="E58" s="306">
        <v>68</v>
      </c>
      <c r="F58" s="47" t="s">
        <v>322</v>
      </c>
      <c r="G58" s="1348"/>
      <c r="H58" s="1328" t="s">
        <v>34</v>
      </c>
      <c r="I58" s="1349"/>
      <c r="J58" s="394"/>
      <c r="K58" s="55"/>
      <c r="L58" s="46"/>
      <c r="M58" s="226" t="s">
        <v>247</v>
      </c>
      <c r="N58" s="977"/>
      <c r="O58" s="978"/>
    </row>
    <row r="59" spans="1:15" ht="25.5">
      <c r="A59" s="929">
        <f>VLOOKUP('Sist. Informação'!B58,'Cód MSRH'!$A$2:$B$2410,2,0)</f>
        <v>1199</v>
      </c>
      <c r="B59" s="304" t="s">
        <v>1372</v>
      </c>
      <c r="C59" s="305"/>
      <c r="D59" s="306">
        <v>4</v>
      </c>
      <c r="E59" s="306">
        <v>136</v>
      </c>
      <c r="F59" s="47" t="s">
        <v>322</v>
      </c>
      <c r="G59" s="905"/>
      <c r="H59" s="1328" t="s">
        <v>34</v>
      </c>
      <c r="I59" s="449"/>
      <c r="J59" s="45"/>
      <c r="K59" s="55"/>
      <c r="L59" s="46"/>
      <c r="M59" s="226" t="s">
        <v>247</v>
      </c>
      <c r="N59" s="977"/>
      <c r="O59" s="978"/>
    </row>
    <row r="60" spans="1:14" ht="15" customHeight="1">
      <c r="A60" s="984" t="s">
        <v>696</v>
      </c>
      <c r="B60" s="984"/>
      <c r="C60" s="1350"/>
      <c r="D60" s="1350">
        <v>30</v>
      </c>
      <c r="E60" s="1350">
        <v>1020</v>
      </c>
      <c r="F60" s="1342" t="s">
        <v>1358</v>
      </c>
      <c r="G60" s="1343"/>
      <c r="H60" s="275"/>
      <c r="I60" s="275"/>
      <c r="J60" s="275"/>
      <c r="K60" s="1351"/>
      <c r="L60" s="275"/>
      <c r="M60" s="184"/>
      <c r="N60" s="285"/>
    </row>
  </sheetData>
  <sheetProtection selectLockedCells="1" selectUnlockedCells="1"/>
  <mergeCells count="34">
    <mergeCell ref="C1:E1"/>
    <mergeCell ref="C2:E2"/>
    <mergeCell ref="K2:L2"/>
    <mergeCell ref="B3:C3"/>
    <mergeCell ref="D3:E3"/>
    <mergeCell ref="H3:I3"/>
    <mergeCell ref="K3:L3"/>
    <mergeCell ref="A13:B13"/>
    <mergeCell ref="C15:E15"/>
    <mergeCell ref="C16:E16"/>
    <mergeCell ref="K16:L16"/>
    <mergeCell ref="B17:C17"/>
    <mergeCell ref="D17:E17"/>
    <mergeCell ref="H17:I17"/>
    <mergeCell ref="K17:L17"/>
    <mergeCell ref="A25:B25"/>
    <mergeCell ref="C28:E28"/>
    <mergeCell ref="C29:E29"/>
    <mergeCell ref="K29:L29"/>
    <mergeCell ref="B30:C30"/>
    <mergeCell ref="D30:E30"/>
    <mergeCell ref="H30:I30"/>
    <mergeCell ref="K30:L30"/>
    <mergeCell ref="E39:E40"/>
    <mergeCell ref="A43:B43"/>
    <mergeCell ref="C45:E45"/>
    <mergeCell ref="C46:E46"/>
    <mergeCell ref="K46:L46"/>
    <mergeCell ref="B47:C47"/>
    <mergeCell ref="D47:E47"/>
    <mergeCell ref="H47:I47"/>
    <mergeCell ref="K47:L47"/>
    <mergeCell ref="C58:C59"/>
    <mergeCell ref="A60:B60"/>
  </mergeCells>
  <printOptions/>
  <pageMargins left="0.31527777777777777" right="0.07847222222222222" top="0.5319444444444444" bottom="0.3145833333333333" header="0.5118055555555555" footer="0.19652777777777777"/>
  <pageSetup horizontalDpi="300" verticalDpi="300" orientation="landscape" paperSize="9" scale="79"/>
  <headerFooter alignWithMargins="0">
    <oddFooter>&amp;R&amp;"Arial,Negrito"&amp;11&amp;P</oddFooter>
  </headerFooter>
  <rowBreaks count="4" manualBreakCount="4">
    <brk id="14" max="255" man="1"/>
    <brk id="27" max="255" man="1"/>
    <brk id="44" max="255" man="1"/>
    <brk id="6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Q57"/>
  <sheetViews>
    <sheetView view="pageBreakPreview" zoomScale="75" zoomScaleSheetLayoutView="75" workbookViewId="0" topLeftCell="A16">
      <selection activeCell="N30" sqref="N30"/>
    </sheetView>
  </sheetViews>
  <sheetFormatPr defaultColWidth="8.00390625" defaultRowHeight="14.25" customHeight="1"/>
  <cols>
    <col min="1" max="1" width="10.28125" style="282" customWidth="1"/>
    <col min="2" max="2" width="28.7109375" style="282" customWidth="1"/>
    <col min="3" max="3" width="4.8515625" style="1352" customWidth="1"/>
    <col min="4" max="5" width="5.28125" style="282" customWidth="1"/>
    <col min="6" max="6" width="5.8515625" style="282" customWidth="1"/>
    <col min="7" max="7" width="24.7109375" style="282" customWidth="1"/>
    <col min="8" max="8" width="23.28125" style="282" customWidth="1"/>
    <col min="9" max="9" width="9.28125" style="282" customWidth="1"/>
    <col min="10" max="10" width="27.28125" style="282" customWidth="1"/>
    <col min="11" max="11" width="15.57421875" style="1353" customWidth="1"/>
    <col min="12" max="12" width="7.421875" style="282" customWidth="1"/>
    <col min="13" max="13" width="12.57421875" style="283" customWidth="1"/>
    <col min="14" max="14" width="13.28125" style="361" customWidth="1"/>
    <col min="15" max="15" width="7.8515625" style="284" customWidth="1"/>
    <col min="16" max="16" width="9.00390625" style="823" customWidth="1"/>
    <col min="17" max="17" width="11.00390625" style="285" customWidth="1"/>
    <col min="18" max="16384" width="8.57421875" style="283" customWidth="1"/>
  </cols>
  <sheetData>
    <row r="1" spans="1:15" ht="24.75" customHeight="1">
      <c r="A1" s="13"/>
      <c r="B1" s="1181" t="s">
        <v>780</v>
      </c>
      <c r="C1" s="163" t="s">
        <v>614</v>
      </c>
      <c r="D1" s="163"/>
      <c r="E1" s="163"/>
      <c r="F1" s="163"/>
      <c r="G1" s="9" t="s">
        <v>1211</v>
      </c>
      <c r="H1" s="77" t="s">
        <v>1186</v>
      </c>
      <c r="I1" s="13">
        <v>2015</v>
      </c>
      <c r="J1" s="1354" t="s">
        <v>1373</v>
      </c>
      <c r="K1" s="1354"/>
      <c r="L1" s="13"/>
      <c r="M1" s="13"/>
      <c r="N1" s="1177"/>
      <c r="O1" s="1355"/>
    </row>
    <row r="2" spans="1:15" ht="16.5" customHeight="1">
      <c r="A2" s="185">
        <v>1305</v>
      </c>
      <c r="B2" s="17" t="s">
        <v>5</v>
      </c>
      <c r="C2" s="1164" t="s">
        <v>1213</v>
      </c>
      <c r="D2" s="1164"/>
      <c r="E2" s="1164"/>
      <c r="F2" s="1164"/>
      <c r="G2" s="1166" t="s">
        <v>1214</v>
      </c>
      <c r="H2" s="707" t="s">
        <v>244</v>
      </c>
      <c r="I2" s="1166" t="s">
        <v>1188</v>
      </c>
      <c r="J2" s="861" t="s">
        <v>1169</v>
      </c>
      <c r="K2" s="427"/>
      <c r="L2" s="427"/>
      <c r="M2" s="1167"/>
      <c r="N2" s="1177"/>
      <c r="O2" s="1355"/>
    </row>
    <row r="3" spans="1:15" ht="25.5" customHeight="1">
      <c r="A3" s="370">
        <v>71</v>
      </c>
      <c r="B3" s="17" t="s">
        <v>1374</v>
      </c>
      <c r="C3" s="864" t="s">
        <v>12</v>
      </c>
      <c r="D3" s="864"/>
      <c r="E3" s="864"/>
      <c r="F3" s="864"/>
      <c r="G3" s="1168" t="s">
        <v>239</v>
      </c>
      <c r="H3" s="296" t="s">
        <v>1375</v>
      </c>
      <c r="I3" s="296"/>
      <c r="J3" s="1356" t="s">
        <v>861</v>
      </c>
      <c r="K3" s="427"/>
      <c r="L3" s="427"/>
      <c r="M3" s="1167"/>
      <c r="N3" s="1177"/>
      <c r="O3" s="1355"/>
    </row>
    <row r="4" spans="1:16" ht="25.5" customHeight="1">
      <c r="A4" s="380" t="s">
        <v>99</v>
      </c>
      <c r="B4" s="380" t="s">
        <v>155</v>
      </c>
      <c r="C4" s="185"/>
      <c r="D4" s="381" t="s">
        <v>17</v>
      </c>
      <c r="E4" s="381" t="s">
        <v>1376</v>
      </c>
      <c r="F4" s="381" t="s">
        <v>20</v>
      </c>
      <c r="G4" s="382" t="s">
        <v>21</v>
      </c>
      <c r="H4" s="383" t="s">
        <v>22</v>
      </c>
      <c r="I4" s="384" t="s">
        <v>23</v>
      </c>
      <c r="J4" s="383" t="s">
        <v>24</v>
      </c>
      <c r="K4" s="436" t="s">
        <v>25</v>
      </c>
      <c r="L4" s="382" t="s">
        <v>26</v>
      </c>
      <c r="M4" s="384" t="s">
        <v>156</v>
      </c>
      <c r="N4" s="385" t="s">
        <v>334</v>
      </c>
      <c r="O4" s="386" t="s">
        <v>29</v>
      </c>
      <c r="P4" s="386" t="s">
        <v>29</v>
      </c>
    </row>
    <row r="5" spans="1:16" ht="32.25" customHeight="1">
      <c r="A5" s="319">
        <f>VLOOKUP(Turismo!B5,'Cód MSRH'!$A$2:$B$2410,2,0)</f>
        <v>3076</v>
      </c>
      <c r="B5" s="775" t="s">
        <v>1377</v>
      </c>
      <c r="C5" s="1357" t="s">
        <v>31</v>
      </c>
      <c r="D5" s="322">
        <v>4</v>
      </c>
      <c r="E5" s="322"/>
      <c r="F5" s="322">
        <v>68</v>
      </c>
      <c r="G5" s="208" t="s">
        <v>1378</v>
      </c>
      <c r="H5" s="49" t="s">
        <v>1379</v>
      </c>
      <c r="I5" s="208" t="s">
        <v>34</v>
      </c>
      <c r="J5" s="1358"/>
      <c r="K5" s="217"/>
      <c r="L5" s="208"/>
      <c r="M5" s="351"/>
      <c r="N5" s="201" t="s">
        <v>1380</v>
      </c>
      <c r="O5" s="1359"/>
      <c r="P5" s="820"/>
    </row>
    <row r="6" spans="1:16" ht="32.25" customHeight="1">
      <c r="A6" s="319">
        <f>VLOOKUP(Turismo!B6,'Cód MSRH'!$A$2:$B$2410,2,0)</f>
        <v>3079</v>
      </c>
      <c r="B6" s="775" t="s">
        <v>1381</v>
      </c>
      <c r="C6" s="1357" t="s">
        <v>31</v>
      </c>
      <c r="D6" s="322">
        <v>4</v>
      </c>
      <c r="E6" s="322"/>
      <c r="F6" s="322">
        <v>68</v>
      </c>
      <c r="G6" s="1360" t="s">
        <v>89</v>
      </c>
      <c r="H6" s="245"/>
      <c r="I6" s="1361"/>
      <c r="J6" s="208"/>
      <c r="K6" s="784"/>
      <c r="L6" s="1058"/>
      <c r="M6" s="351"/>
      <c r="N6" s="201" t="s">
        <v>1380</v>
      </c>
      <c r="O6" s="1359"/>
      <c r="P6" s="820"/>
    </row>
    <row r="7" spans="1:16" ht="55.5" customHeight="1">
      <c r="A7" s="319">
        <f>VLOOKUP(Turismo!B7,'Cód MSRH'!$A$2:$B$2410,2,0)</f>
        <v>1208</v>
      </c>
      <c r="B7" s="775" t="s">
        <v>1382</v>
      </c>
      <c r="C7" s="1357" t="s">
        <v>31</v>
      </c>
      <c r="D7" s="322">
        <v>4</v>
      </c>
      <c r="E7" s="322"/>
      <c r="F7" s="322">
        <v>68</v>
      </c>
      <c r="G7" s="1360" t="s">
        <v>89</v>
      </c>
      <c r="H7" s="245"/>
      <c r="I7" s="1361"/>
      <c r="J7" s="208"/>
      <c r="K7" s="784"/>
      <c r="L7" s="1058"/>
      <c r="M7" s="351"/>
      <c r="N7" s="201" t="s">
        <v>181</v>
      </c>
      <c r="O7" s="1359"/>
      <c r="P7" s="820"/>
    </row>
    <row r="8" spans="1:16" ht="41.25" customHeight="1">
      <c r="A8" s="319">
        <f>VLOOKUP(Turismo!B8,'Cód MSRH'!$A$2:$B$2410,2,0)</f>
        <v>273</v>
      </c>
      <c r="B8" s="775" t="s">
        <v>1383</v>
      </c>
      <c r="C8" s="1357" t="s">
        <v>31</v>
      </c>
      <c r="D8" s="322">
        <v>4</v>
      </c>
      <c r="E8" s="322"/>
      <c r="F8" s="322">
        <v>68</v>
      </c>
      <c r="G8" s="208" t="s">
        <v>1384</v>
      </c>
      <c r="H8" s="1362" t="s">
        <v>1385</v>
      </c>
      <c r="I8" s="208" t="s">
        <v>34</v>
      </c>
      <c r="J8" s="208"/>
      <c r="K8" s="784"/>
      <c r="L8" s="1058"/>
      <c r="M8" s="351"/>
      <c r="N8" s="201" t="s">
        <v>957</v>
      </c>
      <c r="O8" s="1359"/>
      <c r="P8" s="820"/>
    </row>
    <row r="9" spans="1:16" ht="33.75" customHeight="1">
      <c r="A9" s="319">
        <f>VLOOKUP(Turismo!B9,'Cód MSRH'!$A$2:$B$2410,2,0)</f>
        <v>3072</v>
      </c>
      <c r="B9" s="775" t="s">
        <v>1386</v>
      </c>
      <c r="C9" s="1357" t="s">
        <v>31</v>
      </c>
      <c r="D9" s="322">
        <v>4</v>
      </c>
      <c r="E9" s="322"/>
      <c r="F9" s="322">
        <v>68</v>
      </c>
      <c r="G9" s="208" t="s">
        <v>453</v>
      </c>
      <c r="H9" s="748"/>
      <c r="I9" s="313" t="s">
        <v>34</v>
      </c>
      <c r="J9" s="351"/>
      <c r="K9" s="795"/>
      <c r="L9" s="1363"/>
      <c r="M9" s="351"/>
      <c r="N9" s="201" t="s">
        <v>1387</v>
      </c>
      <c r="O9" s="1359"/>
      <c r="P9" s="820"/>
    </row>
    <row r="10" spans="1:16" ht="34.5" customHeight="1">
      <c r="A10" s="319">
        <f>VLOOKUP(Turismo!B10,'Cód MSRH'!$A$2:$B$2410,2,0)</f>
        <v>3075</v>
      </c>
      <c r="B10" s="775" t="s">
        <v>1388</v>
      </c>
      <c r="C10" s="1357" t="s">
        <v>31</v>
      </c>
      <c r="D10" s="322">
        <v>4</v>
      </c>
      <c r="E10" s="322"/>
      <c r="F10" s="322">
        <v>68</v>
      </c>
      <c r="G10" s="208" t="s">
        <v>1389</v>
      </c>
      <c r="H10" s="49" t="s">
        <v>1390</v>
      </c>
      <c r="I10" s="208" t="s">
        <v>1391</v>
      </c>
      <c r="J10" s="421"/>
      <c r="K10" s="217"/>
      <c r="L10" s="1058"/>
      <c r="M10" s="1364" t="s">
        <v>1392</v>
      </c>
      <c r="N10" s="201" t="s">
        <v>1380</v>
      </c>
      <c r="O10" s="1359"/>
      <c r="P10" s="820"/>
    </row>
    <row r="11" spans="1:16" ht="18" customHeight="1">
      <c r="A11" s="1365"/>
      <c r="B11" s="1366"/>
      <c r="C11" s="1367"/>
      <c r="D11" s="1368"/>
      <c r="E11" s="1368"/>
      <c r="F11" s="1368"/>
      <c r="G11" s="1119"/>
      <c r="H11" s="1369"/>
      <c r="I11" s="1119"/>
      <c r="J11" s="1119"/>
      <c r="K11" s="1120"/>
      <c r="L11" s="1119"/>
      <c r="M11" s="1370"/>
      <c r="N11" s="1371"/>
      <c r="O11" s="1359"/>
      <c r="P11" s="820"/>
    </row>
    <row r="12" spans="1:16" ht="32.25" customHeight="1">
      <c r="A12" s="303">
        <f>VLOOKUP(Turismo!B12,'Cód MSRH'!$A$2:$B$2410,2,0)</f>
        <v>3078</v>
      </c>
      <c r="B12" s="346" t="s">
        <v>1393</v>
      </c>
      <c r="C12" s="958" t="s">
        <v>47</v>
      </c>
      <c r="D12" s="306">
        <v>4</v>
      </c>
      <c r="E12" s="306">
        <v>1</v>
      </c>
      <c r="F12" s="306">
        <v>68</v>
      </c>
      <c r="G12" s="208" t="s">
        <v>1378</v>
      </c>
      <c r="H12" s="49" t="s">
        <v>1379</v>
      </c>
      <c r="I12" s="208" t="s">
        <v>34</v>
      </c>
      <c r="J12" s="1372"/>
      <c r="K12" s="795"/>
      <c r="L12" s="1363"/>
      <c r="M12" s="351"/>
      <c r="N12" s="201" t="s">
        <v>1380</v>
      </c>
      <c r="O12" s="1359"/>
      <c r="P12" s="820"/>
    </row>
    <row r="13" spans="1:16" ht="36" customHeight="1">
      <c r="A13" s="303">
        <f>VLOOKUP(Turismo!B13,'Cód MSRH'!$A$2:$B$2410,2,0)</f>
        <v>3241</v>
      </c>
      <c r="B13" s="304" t="s">
        <v>1394</v>
      </c>
      <c r="C13" s="958" t="s">
        <v>47</v>
      </c>
      <c r="D13" s="306">
        <v>4</v>
      </c>
      <c r="E13" s="306">
        <v>1</v>
      </c>
      <c r="F13" s="306">
        <v>68</v>
      </c>
      <c r="G13" s="1360" t="s">
        <v>89</v>
      </c>
      <c r="H13" s="515"/>
      <c r="I13" s="1373"/>
      <c r="J13" s="208"/>
      <c r="K13" s="784"/>
      <c r="L13" s="1058"/>
      <c r="M13" s="62"/>
      <c r="N13" s="432" t="s">
        <v>1380</v>
      </c>
      <c r="O13" s="1359"/>
      <c r="P13" s="820"/>
    </row>
    <row r="14" spans="1:16" ht="39" customHeight="1">
      <c r="A14" s="303">
        <f>VLOOKUP(Turismo!B14,'Cód MSRH'!$A$2:$B$2410,2,0)</f>
        <v>3244</v>
      </c>
      <c r="B14" s="346" t="s">
        <v>1395</v>
      </c>
      <c r="C14" s="958" t="s">
        <v>47</v>
      </c>
      <c r="D14" s="306">
        <v>4</v>
      </c>
      <c r="E14" s="306">
        <v>1</v>
      </c>
      <c r="F14" s="306">
        <v>68</v>
      </c>
      <c r="G14" s="46" t="s">
        <v>609</v>
      </c>
      <c r="H14" s="47"/>
      <c r="I14" s="46" t="s">
        <v>1391</v>
      </c>
      <c r="J14" s="1374"/>
      <c r="K14" s="45"/>
      <c r="L14" s="55"/>
      <c r="M14" s="62"/>
      <c r="N14" s="432" t="s">
        <v>1380</v>
      </c>
      <c r="O14" s="1359"/>
      <c r="P14" s="820"/>
    </row>
    <row r="15" spans="1:16" ht="39" customHeight="1">
      <c r="A15" s="303">
        <v>3642</v>
      </c>
      <c r="B15" s="346" t="s">
        <v>1396</v>
      </c>
      <c r="C15" s="958" t="s">
        <v>47</v>
      </c>
      <c r="D15" s="306">
        <v>4</v>
      </c>
      <c r="E15" s="306">
        <v>1</v>
      </c>
      <c r="F15" s="306">
        <v>68</v>
      </c>
      <c r="G15" s="351" t="s">
        <v>1397</v>
      </c>
      <c r="H15" s="159" t="s">
        <v>1398</v>
      </c>
      <c r="I15" s="313" t="s">
        <v>34</v>
      </c>
      <c r="J15" s="208"/>
      <c r="K15" s="784"/>
      <c r="L15" s="1058"/>
      <c r="M15" s="1007"/>
      <c r="N15" s="407" t="s">
        <v>1399</v>
      </c>
      <c r="O15" s="1359"/>
      <c r="P15" s="820"/>
    </row>
    <row r="16" spans="1:16" ht="32.25" customHeight="1">
      <c r="A16" s="303">
        <f>VLOOKUP(Turismo!B16,'Cód MSRH'!$A$2:$B$2410,2,0)</f>
        <v>3080</v>
      </c>
      <c r="B16" s="346" t="s">
        <v>1400</v>
      </c>
      <c r="C16" s="958" t="s">
        <v>47</v>
      </c>
      <c r="D16" s="306">
        <v>4</v>
      </c>
      <c r="E16" s="306">
        <v>1</v>
      </c>
      <c r="F16" s="306">
        <v>68</v>
      </c>
      <c r="G16" s="351" t="s">
        <v>1401</v>
      </c>
      <c r="H16" s="159"/>
      <c r="I16" s="351" t="s">
        <v>34</v>
      </c>
      <c r="J16" s="208"/>
      <c r="K16" s="784"/>
      <c r="L16" s="1058"/>
      <c r="M16" s="351"/>
      <c r="N16" s="201" t="s">
        <v>355</v>
      </c>
      <c r="O16" s="1375"/>
      <c r="P16" s="820"/>
    </row>
    <row r="17" spans="1:16" ht="33.75" customHeight="1">
      <c r="A17" s="303">
        <f>VLOOKUP(Turismo!B17,'Cód MSRH'!$A$2:$B$2410,2,0)</f>
        <v>3081</v>
      </c>
      <c r="B17" s="346" t="s">
        <v>1402</v>
      </c>
      <c r="C17" s="305" t="s">
        <v>244</v>
      </c>
      <c r="D17" s="306">
        <v>2</v>
      </c>
      <c r="E17" s="306">
        <v>0</v>
      </c>
      <c r="F17" s="306">
        <v>68</v>
      </c>
      <c r="G17" s="1360" t="s">
        <v>89</v>
      </c>
      <c r="H17" s="515"/>
      <c r="I17" s="1373"/>
      <c r="J17" s="208"/>
      <c r="K17" s="784"/>
      <c r="L17" s="1058"/>
      <c r="M17" s="351"/>
      <c r="N17" s="201" t="s">
        <v>1380</v>
      </c>
      <c r="O17" s="1359"/>
      <c r="P17" s="820"/>
    </row>
    <row r="18" spans="1:15" ht="15" customHeight="1">
      <c r="A18" s="733" t="s">
        <v>696</v>
      </c>
      <c r="B18" s="733"/>
      <c r="C18" s="958"/>
      <c r="D18" s="305">
        <v>48</v>
      </c>
      <c r="E18" s="305"/>
      <c r="F18" s="305">
        <v>816</v>
      </c>
      <c r="G18" s="351" t="s">
        <v>1403</v>
      </c>
      <c r="H18" s="792"/>
      <c r="I18" s="346"/>
      <c r="J18" s="1376"/>
      <c r="K18" s="1377"/>
      <c r="L18" s="347"/>
      <c r="M18" s="305"/>
      <c r="N18" s="418"/>
      <c r="O18" s="823"/>
    </row>
    <row r="19" spans="1:17" s="1379" customFormat="1" ht="11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378"/>
      <c r="P19" s="823"/>
      <c r="Q19" s="285"/>
    </row>
    <row r="20" spans="1:17" s="1379" customFormat="1" ht="26.25" customHeight="1">
      <c r="A20" s="13"/>
      <c r="B20" s="1181" t="s">
        <v>780</v>
      </c>
      <c r="C20" s="163" t="s">
        <v>614</v>
      </c>
      <c r="D20" s="163"/>
      <c r="E20" s="163"/>
      <c r="F20" s="163"/>
      <c r="G20" s="9" t="s">
        <v>1211</v>
      </c>
      <c r="H20" s="77" t="s">
        <v>1186</v>
      </c>
      <c r="I20" s="13">
        <v>2015</v>
      </c>
      <c r="J20" s="1354" t="s">
        <v>1373</v>
      </c>
      <c r="K20" s="1354"/>
      <c r="L20" s="13"/>
      <c r="M20" s="13"/>
      <c r="N20" s="418"/>
      <c r="O20" s="1378"/>
      <c r="P20" s="823"/>
      <c r="Q20" s="285"/>
    </row>
    <row r="21" spans="1:17" s="1379" customFormat="1" ht="16.5" customHeight="1">
      <c r="A21" s="1380">
        <v>1305</v>
      </c>
      <c r="B21" s="1381" t="s">
        <v>5</v>
      </c>
      <c r="C21" s="1382" t="s">
        <v>1213</v>
      </c>
      <c r="D21" s="1382"/>
      <c r="E21" s="1382"/>
      <c r="F21" s="1382"/>
      <c r="G21" s="1383" t="s">
        <v>1214</v>
      </c>
      <c r="H21" s="1384" t="s">
        <v>244</v>
      </c>
      <c r="I21" s="1383" t="s">
        <v>1188</v>
      </c>
      <c r="J21" s="1385" t="s">
        <v>1169</v>
      </c>
      <c r="K21" s="1386"/>
      <c r="L21" s="1386"/>
      <c r="M21" s="1387"/>
      <c r="N21" s="418"/>
      <c r="O21" s="1378"/>
      <c r="P21" s="823"/>
      <c r="Q21" s="285"/>
    </row>
    <row r="22" spans="1:17" s="1379" customFormat="1" ht="16.5" customHeight="1">
      <c r="A22" s="633">
        <v>71</v>
      </c>
      <c r="B22" s="1381" t="s">
        <v>1374</v>
      </c>
      <c r="C22" s="1388" t="s">
        <v>69</v>
      </c>
      <c r="D22" s="1388"/>
      <c r="E22" s="1388"/>
      <c r="F22" s="1388"/>
      <c r="G22" s="1389" t="s">
        <v>239</v>
      </c>
      <c r="H22" s="1390" t="s">
        <v>1375</v>
      </c>
      <c r="I22" s="1390"/>
      <c r="J22" s="1391" t="s">
        <v>861</v>
      </c>
      <c r="K22" s="1386"/>
      <c r="L22" s="1386"/>
      <c r="M22" s="1387"/>
      <c r="N22" s="418"/>
      <c r="O22" s="1378"/>
      <c r="P22" s="823"/>
      <c r="Q22" s="285"/>
    </row>
    <row r="23" spans="1:16" ht="25.5" customHeight="1">
      <c r="A23" s="1392" t="s">
        <v>99</v>
      </c>
      <c r="B23" s="1392" t="s">
        <v>155</v>
      </c>
      <c r="C23" s="1393"/>
      <c r="D23" s="1394" t="s">
        <v>17</v>
      </c>
      <c r="E23" s="1394"/>
      <c r="F23" s="1394" t="s">
        <v>20</v>
      </c>
      <c r="G23" s="1395" t="s">
        <v>21</v>
      </c>
      <c r="H23" s="1396" t="s">
        <v>22</v>
      </c>
      <c r="I23" s="1397" t="s">
        <v>23</v>
      </c>
      <c r="J23" s="1396" t="s">
        <v>24</v>
      </c>
      <c r="K23" s="1398" t="s">
        <v>25</v>
      </c>
      <c r="L23" s="1395" t="s">
        <v>26</v>
      </c>
      <c r="M23" s="1397" t="s">
        <v>156</v>
      </c>
      <c r="N23" s="385" t="s">
        <v>334</v>
      </c>
      <c r="O23" s="386" t="s">
        <v>29</v>
      </c>
      <c r="P23" s="386" t="s">
        <v>29</v>
      </c>
    </row>
    <row r="24" spans="1:17" ht="36" customHeight="1">
      <c r="A24" s="840" t="s">
        <v>709</v>
      </c>
      <c r="B24" s="304" t="s">
        <v>1404</v>
      </c>
      <c r="C24" s="1399" t="s">
        <v>31</v>
      </c>
      <c r="D24" s="306">
        <v>4</v>
      </c>
      <c r="E24" s="306"/>
      <c r="F24" s="306">
        <v>68</v>
      </c>
      <c r="G24" s="46" t="s">
        <v>1405</v>
      </c>
      <c r="H24" s="45" t="s">
        <v>1398</v>
      </c>
      <c r="I24" s="46" t="s">
        <v>34</v>
      </c>
      <c r="J24" s="208"/>
      <c r="K24" s="784"/>
      <c r="L24" s="1058"/>
      <c r="M24" s="463"/>
      <c r="N24" s="385" t="s">
        <v>1380</v>
      </c>
      <c r="O24" s="386"/>
      <c r="P24" s="386"/>
      <c r="Q24" s="1400"/>
    </row>
    <row r="25" spans="1:16" ht="35.25" customHeight="1">
      <c r="A25" s="303">
        <f>VLOOKUP(Turismo!B25,'Cód MSRH'!$A$2:$B$2410,2,0)</f>
        <v>3240</v>
      </c>
      <c r="B25" s="304" t="s">
        <v>1406</v>
      </c>
      <c r="C25" s="1399" t="s">
        <v>31</v>
      </c>
      <c r="D25" s="306">
        <v>4</v>
      </c>
      <c r="E25" s="306"/>
      <c r="F25" s="306">
        <v>68</v>
      </c>
      <c r="G25" s="1360" t="s">
        <v>89</v>
      </c>
      <c r="H25" s="515"/>
      <c r="I25" s="1373"/>
      <c r="J25" s="208"/>
      <c r="K25" s="784"/>
      <c r="L25" s="1058"/>
      <c r="M25" s="463"/>
      <c r="N25" s="432" t="s">
        <v>1380</v>
      </c>
      <c r="O25" s="202"/>
      <c r="P25" s="386"/>
    </row>
    <row r="26" spans="1:16" ht="31.5" customHeight="1">
      <c r="A26" s="303">
        <f>VLOOKUP(Turismo!B26,'Cód MSRH'!$A$2:$B$2410,2,0)</f>
        <v>3353</v>
      </c>
      <c r="B26" s="346" t="s">
        <v>1407</v>
      </c>
      <c r="C26" s="1399" t="s">
        <v>31</v>
      </c>
      <c r="D26" s="306">
        <v>4</v>
      </c>
      <c r="E26" s="306"/>
      <c r="F26" s="306">
        <v>68</v>
      </c>
      <c r="G26" s="46" t="s">
        <v>609</v>
      </c>
      <c r="H26" s="46"/>
      <c r="I26" s="46" t="s">
        <v>1391</v>
      </c>
      <c r="J26" s="465"/>
      <c r="K26" s="45"/>
      <c r="L26" s="55"/>
      <c r="M26" s="463"/>
      <c r="N26" s="432" t="s">
        <v>1380</v>
      </c>
      <c r="O26" s="1359"/>
      <c r="P26" s="820"/>
    </row>
    <row r="27" spans="1:16" ht="31.5" customHeight="1">
      <c r="A27" s="303">
        <f>VLOOKUP(Turismo!B27,'Cód MSRH'!$A$2:$B$2410,2,0)</f>
        <v>3246</v>
      </c>
      <c r="B27" s="346" t="s">
        <v>1408</v>
      </c>
      <c r="C27" s="1399" t="s">
        <v>31</v>
      </c>
      <c r="D27" s="306">
        <v>4</v>
      </c>
      <c r="E27" s="306"/>
      <c r="F27" s="306">
        <v>68</v>
      </c>
      <c r="G27" s="46" t="s">
        <v>1389</v>
      </c>
      <c r="H27" s="55" t="s">
        <v>1390</v>
      </c>
      <c r="I27" s="46" t="s">
        <v>1391</v>
      </c>
      <c r="J27" s="208"/>
      <c r="K27" s="784"/>
      <c r="L27" s="1058"/>
      <c r="M27" s="62"/>
      <c r="N27" s="432" t="s">
        <v>1380</v>
      </c>
      <c r="O27" s="1359"/>
      <c r="P27" s="820"/>
    </row>
    <row r="28" spans="1:16" ht="39" customHeight="1">
      <c r="A28" s="319">
        <f>VLOOKUP(Turismo!B28,'Cód MSRH'!$A$2:$B$2410,2,0)</f>
        <v>1955</v>
      </c>
      <c r="B28" s="1401" t="s">
        <v>1409</v>
      </c>
      <c r="C28" s="1402" t="s">
        <v>31</v>
      </c>
      <c r="D28" s="1093">
        <v>4</v>
      </c>
      <c r="E28" s="1093"/>
      <c r="F28" s="1093">
        <v>68</v>
      </c>
      <c r="G28" s="208" t="s">
        <v>1326</v>
      </c>
      <c r="H28" s="159"/>
      <c r="I28" s="313" t="s">
        <v>34</v>
      </c>
      <c r="J28" s="208"/>
      <c r="K28" s="784"/>
      <c r="L28" s="1058"/>
      <c r="M28" s="1403" t="s">
        <v>1392</v>
      </c>
      <c r="N28" s="432" t="s">
        <v>1410</v>
      </c>
      <c r="O28" s="1359"/>
      <c r="P28" s="820"/>
    </row>
    <row r="29" spans="1:16" ht="39" customHeight="1">
      <c r="A29" s="319" t="s">
        <v>709</v>
      </c>
      <c r="B29" s="1401" t="s">
        <v>1411</v>
      </c>
      <c r="C29" s="1402" t="s">
        <v>31</v>
      </c>
      <c r="D29" s="1093">
        <v>4</v>
      </c>
      <c r="E29" s="1093"/>
      <c r="F29" s="1093">
        <v>68</v>
      </c>
      <c r="G29" s="208" t="s">
        <v>1389</v>
      </c>
      <c r="H29" s="49" t="s">
        <v>1390</v>
      </c>
      <c r="I29" s="208" t="s">
        <v>1391</v>
      </c>
      <c r="J29" s="208"/>
      <c r="K29" s="784"/>
      <c r="L29" s="1058"/>
      <c r="M29" s="1403" t="s">
        <v>1392</v>
      </c>
      <c r="N29" s="432" t="s">
        <v>1380</v>
      </c>
      <c r="O29" s="1359"/>
      <c r="P29" s="820"/>
    </row>
    <row r="30" spans="1:16" ht="18.75" customHeight="1">
      <c r="A30" s="1365"/>
      <c r="B30" s="1404"/>
      <c r="C30" s="1367"/>
      <c r="D30" s="1368"/>
      <c r="E30" s="1368"/>
      <c r="F30" s="1368"/>
      <c r="G30" s="1196"/>
      <c r="H30" s="1405"/>
      <c r="I30" s="1405"/>
      <c r="J30" s="1406"/>
      <c r="K30" s="1405"/>
      <c r="L30" s="1230"/>
      <c r="M30" s="1407"/>
      <c r="N30" s="432"/>
      <c r="O30" s="1359"/>
      <c r="P30" s="820"/>
    </row>
    <row r="31" spans="1:16" ht="51" customHeight="1">
      <c r="A31" s="319">
        <v>3239</v>
      </c>
      <c r="B31" s="775" t="s">
        <v>1412</v>
      </c>
      <c r="C31" s="1399" t="s">
        <v>47</v>
      </c>
      <c r="D31" s="322">
        <v>4</v>
      </c>
      <c r="E31" s="322"/>
      <c r="F31" s="322">
        <v>68</v>
      </c>
      <c r="G31" s="46" t="s">
        <v>1405</v>
      </c>
      <c r="H31" s="45" t="s">
        <v>1398</v>
      </c>
      <c r="I31" s="46" t="s">
        <v>34</v>
      </c>
      <c r="J31" s="208"/>
      <c r="K31" s="1408"/>
      <c r="L31" s="1058"/>
      <c r="M31" s="1409"/>
      <c r="N31" s="432" t="s">
        <v>1380</v>
      </c>
      <c r="O31" s="1410"/>
      <c r="P31" s="1411"/>
    </row>
    <row r="32" spans="1:15" ht="42" customHeight="1">
      <c r="A32" s="319">
        <f>VLOOKUP(Turismo!B32,'Cód MSRH'!$A$2:$B$2410,2,0)</f>
        <v>3350</v>
      </c>
      <c r="B32" s="1401" t="s">
        <v>1413</v>
      </c>
      <c r="C32" s="1402" t="s">
        <v>47</v>
      </c>
      <c r="D32" s="1093">
        <v>4</v>
      </c>
      <c r="E32" s="1093"/>
      <c r="F32" s="1093">
        <v>68</v>
      </c>
      <c r="G32" s="1360" t="s">
        <v>89</v>
      </c>
      <c r="H32" s="874"/>
      <c r="I32" s="1009"/>
      <c r="J32" s="208"/>
      <c r="K32" s="784"/>
      <c r="L32" s="1058"/>
      <c r="M32" s="394"/>
      <c r="N32" s="432" t="s">
        <v>1380</v>
      </c>
      <c r="O32" s="824"/>
    </row>
    <row r="33" spans="1:15" ht="27" customHeight="1">
      <c r="A33" s="303">
        <f>VLOOKUP(Turismo!B33,'Cód MSRH'!$A$2:$B$2410,2,0)</f>
        <v>3356</v>
      </c>
      <c r="B33" s="460" t="s">
        <v>1414</v>
      </c>
      <c r="C33" s="1412" t="s">
        <v>31</v>
      </c>
      <c r="D33" s="1093">
        <v>4</v>
      </c>
      <c r="E33" s="1093"/>
      <c r="F33" s="1093">
        <v>68</v>
      </c>
      <c r="G33" s="208" t="s">
        <v>1389</v>
      </c>
      <c r="H33" s="49" t="s">
        <v>1390</v>
      </c>
      <c r="I33" s="208" t="s">
        <v>1391</v>
      </c>
      <c r="J33" s="1024"/>
      <c r="K33" s="1413"/>
      <c r="L33" s="1290"/>
      <c r="M33" s="394"/>
      <c r="N33" s="432" t="s">
        <v>1415</v>
      </c>
      <c r="O33" s="824"/>
    </row>
    <row r="34" spans="1:15" ht="35.25" customHeight="1">
      <c r="A34" s="319" t="s">
        <v>709</v>
      </c>
      <c r="B34" s="1401" t="s">
        <v>1416</v>
      </c>
      <c r="C34" s="1414" t="s">
        <v>47</v>
      </c>
      <c r="D34" s="1093">
        <v>4</v>
      </c>
      <c r="E34" s="1093"/>
      <c r="F34" s="1093">
        <v>68</v>
      </c>
      <c r="G34" s="351" t="s">
        <v>416</v>
      </c>
      <c r="H34" s="795" t="s">
        <v>1417</v>
      </c>
      <c r="I34" s="795" t="s">
        <v>34</v>
      </c>
      <c r="J34" s="714"/>
      <c r="K34" s="1413"/>
      <c r="L34" s="795"/>
      <c r="M34" s="394"/>
      <c r="N34" s="432" t="s">
        <v>171</v>
      </c>
      <c r="O34" s="824"/>
    </row>
    <row r="35" spans="1:16" ht="31.5" customHeight="1">
      <c r="A35" s="303">
        <f>VLOOKUP(Turismo!B35,'Cód MSRH'!$A$2:$B$2410,2,0)</f>
        <v>3245</v>
      </c>
      <c r="B35" s="304" t="s">
        <v>1418</v>
      </c>
      <c r="C35" s="1399" t="s">
        <v>47</v>
      </c>
      <c r="D35" s="306">
        <v>4</v>
      </c>
      <c r="E35" s="306"/>
      <c r="F35" s="306">
        <v>68</v>
      </c>
      <c r="G35" s="46" t="s">
        <v>804</v>
      </c>
      <c r="H35" s="55" t="s">
        <v>805</v>
      </c>
      <c r="I35" s="46" t="s">
        <v>34</v>
      </c>
      <c r="J35" s="208"/>
      <c r="K35" s="895"/>
      <c r="L35" s="1058"/>
      <c r="M35" s="62"/>
      <c r="N35" s="432" t="s">
        <v>181</v>
      </c>
      <c r="O35" s="1359"/>
      <c r="P35" s="820"/>
    </row>
    <row r="36" spans="1:15" ht="32.25" customHeight="1">
      <c r="A36" s="303">
        <f>VLOOKUP(Turismo!B36,'Cód MSRH'!$A$2:$B$2410,2,0)</f>
        <v>3248</v>
      </c>
      <c r="B36" s="346" t="s">
        <v>1419</v>
      </c>
      <c r="C36" s="1414" t="s">
        <v>47</v>
      </c>
      <c r="D36" s="306">
        <v>4</v>
      </c>
      <c r="E36" s="306"/>
      <c r="F36" s="306">
        <v>68</v>
      </c>
      <c r="G36" s="1360" t="s">
        <v>89</v>
      </c>
      <c r="H36" s="1240"/>
      <c r="I36" s="1240"/>
      <c r="J36" s="208"/>
      <c r="K36" s="784"/>
      <c r="L36" s="1058"/>
      <c r="M36" s="1364" t="s">
        <v>1392</v>
      </c>
      <c r="N36" s="432" t="s">
        <v>1420</v>
      </c>
      <c r="O36" s="824"/>
    </row>
    <row r="37" spans="1:15" ht="21" customHeight="1">
      <c r="A37" s="733"/>
      <c r="B37" s="733"/>
      <c r="C37" s="306"/>
      <c r="D37" s="305">
        <v>44</v>
      </c>
      <c r="E37" s="305"/>
      <c r="F37" s="305">
        <v>748</v>
      </c>
      <c r="G37" s="313" t="s">
        <v>1421</v>
      </c>
      <c r="H37" s="249"/>
      <c r="I37" s="304"/>
      <c r="J37" s="304"/>
      <c r="K37" s="168"/>
      <c r="L37" s="792"/>
      <c r="M37" s="304"/>
      <c r="N37" s="418"/>
      <c r="O37" s="823"/>
    </row>
    <row r="38" spans="1:16" ht="25.5" customHeight="1">
      <c r="A38" s="285"/>
      <c r="B38" s="285"/>
      <c r="C38" s="823"/>
      <c r="D38" s="285"/>
      <c r="E38" s="285"/>
      <c r="F38" s="285"/>
      <c r="G38" s="285"/>
      <c r="H38" s="285"/>
      <c r="I38" s="285"/>
      <c r="J38" s="285"/>
      <c r="K38" s="1008"/>
      <c r="L38" s="285"/>
      <c r="M38" s="285"/>
      <c r="N38" s="418"/>
      <c r="O38" s="386" t="s">
        <v>29</v>
      </c>
      <c r="P38" s="386" t="s">
        <v>29</v>
      </c>
    </row>
    <row r="39" spans="1:16" ht="39" customHeight="1">
      <c r="A39" s="13"/>
      <c r="B39" s="1181" t="s">
        <v>780</v>
      </c>
      <c r="C39" s="163" t="s">
        <v>614</v>
      </c>
      <c r="D39" s="163"/>
      <c r="E39" s="163"/>
      <c r="F39" s="163"/>
      <c r="G39" s="9" t="s">
        <v>1211</v>
      </c>
      <c r="H39" s="77" t="s">
        <v>1186</v>
      </c>
      <c r="I39" s="13">
        <v>2015</v>
      </c>
      <c r="J39" s="1354" t="s">
        <v>1373</v>
      </c>
      <c r="K39" s="1354"/>
      <c r="L39" s="1183"/>
      <c r="M39" s="13"/>
      <c r="N39" s="418"/>
      <c r="O39" s="1359"/>
      <c r="P39" s="820"/>
    </row>
    <row r="40" spans="1:16" ht="27" customHeight="1">
      <c r="A40" s="1380">
        <v>1305</v>
      </c>
      <c r="B40" s="1381" t="s">
        <v>5</v>
      </c>
      <c r="C40" s="1382" t="s">
        <v>1213</v>
      </c>
      <c r="D40" s="1382"/>
      <c r="E40" s="1382"/>
      <c r="F40" s="1382"/>
      <c r="G40" s="1383" t="s">
        <v>1214</v>
      </c>
      <c r="H40" s="1384" t="s">
        <v>244</v>
      </c>
      <c r="I40" s="1383" t="s">
        <v>1188</v>
      </c>
      <c r="J40" s="1385" t="s">
        <v>1169</v>
      </c>
      <c r="K40" s="1415"/>
      <c r="L40" s="1386"/>
      <c r="M40" s="1387"/>
      <c r="N40" s="418"/>
      <c r="O40" s="1359"/>
      <c r="P40" s="820"/>
    </row>
    <row r="41" spans="1:16" ht="26.25" customHeight="1">
      <c r="A41" s="633">
        <v>71</v>
      </c>
      <c r="B41" s="1381" t="s">
        <v>1374</v>
      </c>
      <c r="C41" s="1388" t="s">
        <v>98</v>
      </c>
      <c r="D41" s="1388"/>
      <c r="E41" s="1388"/>
      <c r="F41" s="1388"/>
      <c r="G41" s="1389" t="s">
        <v>239</v>
      </c>
      <c r="H41" s="1390" t="s">
        <v>1375</v>
      </c>
      <c r="I41" s="1390"/>
      <c r="J41" s="1391" t="s">
        <v>861</v>
      </c>
      <c r="K41" s="1386"/>
      <c r="L41" s="1386"/>
      <c r="M41" s="1387"/>
      <c r="N41" s="418"/>
      <c r="O41" s="1359"/>
      <c r="P41" s="820"/>
    </row>
    <row r="42" spans="1:16" ht="27" customHeight="1">
      <c r="A42" s="1392" t="s">
        <v>99</v>
      </c>
      <c r="B42" s="1392" t="s">
        <v>155</v>
      </c>
      <c r="C42" s="1393"/>
      <c r="D42" s="1394" t="s">
        <v>17</v>
      </c>
      <c r="E42" s="1394"/>
      <c r="F42" s="1394" t="s">
        <v>20</v>
      </c>
      <c r="G42" s="1395" t="s">
        <v>21</v>
      </c>
      <c r="H42" s="1396" t="s">
        <v>22</v>
      </c>
      <c r="I42" s="1397" t="s">
        <v>23</v>
      </c>
      <c r="J42" s="1396" t="s">
        <v>24</v>
      </c>
      <c r="K42" s="1398" t="s">
        <v>25</v>
      </c>
      <c r="L42" s="1395" t="s">
        <v>26</v>
      </c>
      <c r="M42" s="1397" t="s">
        <v>156</v>
      </c>
      <c r="N42" s="385" t="s">
        <v>334</v>
      </c>
      <c r="O42" s="1359"/>
      <c r="P42" s="820"/>
    </row>
    <row r="43" spans="1:16" ht="32.25" customHeight="1">
      <c r="A43" s="319">
        <f>VLOOKUP(Turismo!B43,'Cód MSRH'!$A$2:$B$2410,2,0)</f>
        <v>3247</v>
      </c>
      <c r="B43" s="1401" t="s">
        <v>1422</v>
      </c>
      <c r="C43" s="1416" t="s">
        <v>31</v>
      </c>
      <c r="D43" s="1093">
        <v>4</v>
      </c>
      <c r="E43" s="1093"/>
      <c r="F43" s="1093">
        <v>68</v>
      </c>
      <c r="G43" s="560" t="s">
        <v>89</v>
      </c>
      <c r="H43" s="514"/>
      <c r="I43" s="103"/>
      <c r="J43" s="44"/>
      <c r="K43" s="1413"/>
      <c r="L43" s="795"/>
      <c r="M43" s="394"/>
      <c r="N43" s="432" t="s">
        <v>1423</v>
      </c>
      <c r="O43" s="1359"/>
      <c r="P43" s="820"/>
    </row>
    <row r="44" spans="1:16" ht="27" customHeight="1">
      <c r="A44" s="319">
        <f>VLOOKUP(Turismo!B44,'Cód MSRH'!$A$2:$B$2410,2,0)</f>
        <v>3352</v>
      </c>
      <c r="B44" s="1401" t="s">
        <v>1424</v>
      </c>
      <c r="C44" s="1416" t="s">
        <v>31</v>
      </c>
      <c r="D44" s="1093">
        <v>4</v>
      </c>
      <c r="E44" s="1093"/>
      <c r="F44" s="1093">
        <v>68</v>
      </c>
      <c r="G44" s="44" t="s">
        <v>1378</v>
      </c>
      <c r="H44" s="49" t="s">
        <v>1379</v>
      </c>
      <c r="I44" s="208" t="s">
        <v>34</v>
      </c>
      <c r="J44" s="1417"/>
      <c r="K44" s="1413"/>
      <c r="L44" s="795"/>
      <c r="M44" s="394"/>
      <c r="N44" s="432" t="s">
        <v>1380</v>
      </c>
      <c r="O44" s="1359"/>
      <c r="P44" s="820"/>
    </row>
    <row r="45" spans="1:16" ht="27" customHeight="1">
      <c r="A45" s="319" t="s">
        <v>709</v>
      </c>
      <c r="B45" s="1401" t="s">
        <v>1425</v>
      </c>
      <c r="C45" s="1416" t="s">
        <v>31</v>
      </c>
      <c r="D45" s="1093">
        <v>2</v>
      </c>
      <c r="E45" s="1093"/>
      <c r="F45" s="1093">
        <v>34</v>
      </c>
      <c r="G45" s="560" t="s">
        <v>89</v>
      </c>
      <c r="H45" s="514"/>
      <c r="I45" s="103"/>
      <c r="J45" s="44"/>
      <c r="K45" s="1413"/>
      <c r="L45" s="795"/>
      <c r="M45" s="394"/>
      <c r="N45" s="432" t="s">
        <v>171</v>
      </c>
      <c r="O45" s="1359"/>
      <c r="P45" s="820"/>
    </row>
    <row r="46" spans="1:16" ht="42" customHeight="1">
      <c r="A46" s="319" t="s">
        <v>709</v>
      </c>
      <c r="B46" s="1401" t="s">
        <v>1426</v>
      </c>
      <c r="C46" s="1416" t="s">
        <v>31</v>
      </c>
      <c r="D46" s="1093">
        <v>4</v>
      </c>
      <c r="E46" s="1093"/>
      <c r="F46" s="1093">
        <v>68</v>
      </c>
      <c r="G46" s="560" t="s">
        <v>89</v>
      </c>
      <c r="H46" s="514"/>
      <c r="I46" s="103"/>
      <c r="J46" s="44"/>
      <c r="K46" s="1413"/>
      <c r="L46" s="795"/>
      <c r="M46" s="1364"/>
      <c r="N46" s="432" t="s">
        <v>1423</v>
      </c>
      <c r="O46" s="1359"/>
      <c r="P46" s="820"/>
    </row>
    <row r="47" spans="1:16" ht="39" customHeight="1">
      <c r="A47" s="303">
        <f>VLOOKUP(Turismo!B47,'Cód MSRH'!$A$2:$B$2410,2,0)</f>
        <v>3357</v>
      </c>
      <c r="B47" s="460" t="s">
        <v>1427</v>
      </c>
      <c r="C47" s="1416" t="s">
        <v>31</v>
      </c>
      <c r="D47" s="1093">
        <v>4</v>
      </c>
      <c r="E47" s="1093"/>
      <c r="F47" s="1093">
        <v>68</v>
      </c>
      <c r="G47" s="560" t="s">
        <v>89</v>
      </c>
      <c r="H47" s="514"/>
      <c r="I47" s="103"/>
      <c r="J47" s="208"/>
      <c r="K47" s="784"/>
      <c r="L47" s="1058"/>
      <c r="M47" s="394"/>
      <c r="N47" s="432" t="s">
        <v>1380</v>
      </c>
      <c r="O47" s="1359"/>
      <c r="P47" s="820"/>
    </row>
    <row r="48" spans="1:16" ht="39" customHeight="1">
      <c r="A48" s="303" t="s">
        <v>709</v>
      </c>
      <c r="B48" s="460" t="s">
        <v>1428</v>
      </c>
      <c r="C48" s="1416" t="s">
        <v>31</v>
      </c>
      <c r="D48" s="1093">
        <v>4</v>
      </c>
      <c r="E48" s="1093"/>
      <c r="F48" s="1093">
        <v>68</v>
      </c>
      <c r="G48" s="560" t="s">
        <v>89</v>
      </c>
      <c r="H48" s="514"/>
      <c r="I48" s="103"/>
      <c r="J48" s="208"/>
      <c r="K48" s="784"/>
      <c r="L48" s="1058"/>
      <c r="M48" s="1364" t="s">
        <v>1392</v>
      </c>
      <c r="N48" s="432" t="s">
        <v>1429</v>
      </c>
      <c r="O48" s="1359"/>
      <c r="P48" s="820"/>
    </row>
    <row r="49" spans="1:16" ht="18.75" customHeight="1">
      <c r="A49" s="1365"/>
      <c r="B49" s="1418"/>
      <c r="C49" s="1419"/>
      <c r="D49" s="1420"/>
      <c r="E49" s="1420"/>
      <c r="F49" s="1420"/>
      <c r="G49" s="1421"/>
      <c r="H49" s="1369"/>
      <c r="I49" s="1114"/>
      <c r="J49" s="1422"/>
      <c r="K49" s="1232"/>
      <c r="L49" s="1231"/>
      <c r="M49" s="1195"/>
      <c r="N49" s="432"/>
      <c r="O49" s="1359"/>
      <c r="P49" s="820"/>
    </row>
    <row r="50" spans="1:16" ht="31.5" customHeight="1">
      <c r="A50" s="319">
        <f>VLOOKUP(Turismo!B50,'Cód MSRH'!$A$2:$B$2410,2,0)</f>
        <v>3354</v>
      </c>
      <c r="B50" s="1401" t="s">
        <v>1430</v>
      </c>
      <c r="C50" s="1423" t="s">
        <v>47</v>
      </c>
      <c r="D50" s="1093">
        <v>4</v>
      </c>
      <c r="E50" s="1093"/>
      <c r="F50" s="1093">
        <v>68</v>
      </c>
      <c r="G50" s="44" t="s">
        <v>661</v>
      </c>
      <c r="H50" s="45"/>
      <c r="I50" s="44" t="s">
        <v>34</v>
      </c>
      <c r="J50" s="594"/>
      <c r="K50" s="1413"/>
      <c r="L50" s="795"/>
      <c r="M50" s="394"/>
      <c r="N50" s="432" t="s">
        <v>181</v>
      </c>
      <c r="O50" s="1359"/>
      <c r="P50" s="820"/>
    </row>
    <row r="51" spans="1:16" ht="33" customHeight="1">
      <c r="A51" s="319">
        <f>VLOOKUP(Turismo!B51,'Cód MSRH'!$A$2:$B$2410,2,0)</f>
        <v>3355</v>
      </c>
      <c r="B51" s="1401" t="s">
        <v>1431</v>
      </c>
      <c r="C51" s="1423" t="s">
        <v>47</v>
      </c>
      <c r="D51" s="1093">
        <v>4</v>
      </c>
      <c r="E51" s="1093"/>
      <c r="F51" s="1093">
        <v>68</v>
      </c>
      <c r="G51" s="44" t="s">
        <v>1378</v>
      </c>
      <c r="H51" s="49" t="s">
        <v>1379</v>
      </c>
      <c r="I51" s="208" t="s">
        <v>34</v>
      </c>
      <c r="J51" s="1417"/>
      <c r="K51" s="1413"/>
      <c r="L51" s="795"/>
      <c r="M51" s="394"/>
      <c r="N51" s="432" t="s">
        <v>1380</v>
      </c>
      <c r="O51" s="1359"/>
      <c r="P51" s="820"/>
    </row>
    <row r="52" spans="1:16" ht="32.25" customHeight="1">
      <c r="A52" s="319">
        <f>VLOOKUP(Turismo!B52,'Cód MSRH'!$A$2:$B$2410,2,0)</f>
        <v>3351</v>
      </c>
      <c r="B52" s="1401" t="s">
        <v>1432</v>
      </c>
      <c r="C52" s="1416" t="s">
        <v>47</v>
      </c>
      <c r="D52" s="1093">
        <v>4</v>
      </c>
      <c r="E52" s="1093"/>
      <c r="F52" s="1093">
        <v>68</v>
      </c>
      <c r="G52" s="224" t="s">
        <v>661</v>
      </c>
      <c r="H52" s="1424"/>
      <c r="I52" s="208" t="s">
        <v>34</v>
      </c>
      <c r="J52" s="44"/>
      <c r="K52" s="1413"/>
      <c r="L52" s="795"/>
      <c r="M52" s="394"/>
      <c r="N52" s="432" t="s">
        <v>1423</v>
      </c>
      <c r="O52" s="1359"/>
      <c r="P52" s="820"/>
    </row>
    <row r="53" spans="1:16" ht="27" customHeight="1">
      <c r="A53" s="303">
        <f>VLOOKUP(Turismo!B53,'Cód MSRH'!$A$2:$B$2410,2,0)</f>
        <v>3358</v>
      </c>
      <c r="B53" s="460" t="s">
        <v>1433</v>
      </c>
      <c r="C53" s="1425" t="s">
        <v>47</v>
      </c>
      <c r="D53" s="1093">
        <v>4</v>
      </c>
      <c r="E53" s="1093"/>
      <c r="F53" s="1093">
        <v>68</v>
      </c>
      <c r="G53" s="560" t="s">
        <v>89</v>
      </c>
      <c r="H53" s="514"/>
      <c r="I53" s="103"/>
      <c r="J53" s="208"/>
      <c r="K53" s="784"/>
      <c r="L53" s="1058"/>
      <c r="M53" s="394"/>
      <c r="N53" s="432" t="s">
        <v>1380</v>
      </c>
      <c r="O53" s="1359"/>
      <c r="P53" s="820"/>
    </row>
    <row r="54" spans="1:16" ht="48.75" customHeight="1">
      <c r="A54" s="303">
        <f>VLOOKUP(Turismo!B54,'Cód MSRH'!$A$2:$B$2410,2,0)</f>
        <v>3359</v>
      </c>
      <c r="B54" s="460" t="s">
        <v>1434</v>
      </c>
      <c r="C54" s="1425" t="s">
        <v>47</v>
      </c>
      <c r="D54" s="1093">
        <v>4</v>
      </c>
      <c r="E54" s="1093"/>
      <c r="F54" s="1093">
        <v>68</v>
      </c>
      <c r="G54" s="560" t="s">
        <v>89</v>
      </c>
      <c r="H54" s="514"/>
      <c r="I54" s="103"/>
      <c r="J54" s="208"/>
      <c r="K54" s="1408"/>
      <c r="L54" s="1058"/>
      <c r="M54" s="1364" t="s">
        <v>1392</v>
      </c>
      <c r="N54" s="432" t="s">
        <v>1380</v>
      </c>
      <c r="O54" s="1359"/>
      <c r="P54" s="820"/>
    </row>
    <row r="55" spans="1:17" s="1079" customFormat="1" ht="14.25" customHeight="1">
      <c r="A55" s="1365"/>
      <c r="B55" s="1418"/>
      <c r="C55" s="1212"/>
      <c r="D55" s="1420"/>
      <c r="E55" s="1420"/>
      <c r="F55" s="1420"/>
      <c r="G55" s="1426"/>
      <c r="H55" s="1427"/>
      <c r="I55" s="1427"/>
      <c r="J55" s="1428" t="s">
        <v>1435</v>
      </c>
      <c r="K55" s="1429">
        <v>44</v>
      </c>
      <c r="L55" s="1430">
        <v>748</v>
      </c>
      <c r="M55" s="1194"/>
      <c r="N55" s="1431"/>
      <c r="O55" s="1432"/>
      <c r="P55" s="1433"/>
      <c r="Q55" s="1434"/>
    </row>
    <row r="56" spans="1:17" ht="41.25" customHeight="1">
      <c r="A56" s="303">
        <f>VLOOKUP(Turismo!B56,'Cód MSRH'!$A$2:$B$2410,2,0)</f>
        <v>1087</v>
      </c>
      <c r="B56" s="130" t="s">
        <v>1436</v>
      </c>
      <c r="C56" s="799" t="s">
        <v>244</v>
      </c>
      <c r="D56" s="1093">
        <v>4</v>
      </c>
      <c r="E56" s="1093"/>
      <c r="F56" s="1093">
        <v>136</v>
      </c>
      <c r="G56" s="145" t="s">
        <v>1437</v>
      </c>
      <c r="H56" s="124" t="s">
        <v>1398</v>
      </c>
      <c r="I56" s="145" t="s">
        <v>34</v>
      </c>
      <c r="J56" s="208"/>
      <c r="K56" s="784"/>
      <c r="L56" s="1058"/>
      <c r="M56" s="616"/>
      <c r="N56" s="407" t="s">
        <v>1380</v>
      </c>
      <c r="O56" s="1435"/>
      <c r="P56" s="798"/>
      <c r="Q56" s="1400"/>
    </row>
    <row r="57" spans="1:15" ht="15.75" customHeight="1">
      <c r="A57" s="1436"/>
      <c r="B57" s="1437"/>
      <c r="C57" s="1438"/>
      <c r="D57" s="373">
        <v>48</v>
      </c>
      <c r="E57" s="373"/>
      <c r="F57" s="373">
        <f>884+104</f>
        <v>988</v>
      </c>
      <c r="G57" s="1224" t="s">
        <v>1438</v>
      </c>
      <c r="H57" s="1439"/>
      <c r="I57" s="1439"/>
      <c r="J57" s="100"/>
      <c r="K57" s="1438"/>
      <c r="L57" s="28"/>
      <c r="M57" s="1245"/>
      <c r="N57" s="418"/>
      <c r="O57" s="823"/>
    </row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6">
    <mergeCell ref="C1:F1"/>
    <mergeCell ref="J1:K1"/>
    <mergeCell ref="C2:F2"/>
    <mergeCell ref="C3:F3"/>
    <mergeCell ref="H3:I3"/>
    <mergeCell ref="A18:B18"/>
    <mergeCell ref="C20:F20"/>
    <mergeCell ref="J20:K20"/>
    <mergeCell ref="C21:F21"/>
    <mergeCell ref="C22:F22"/>
    <mergeCell ref="H22:I22"/>
    <mergeCell ref="C39:F39"/>
    <mergeCell ref="J39:K39"/>
    <mergeCell ref="C40:F40"/>
    <mergeCell ref="C41:F41"/>
    <mergeCell ref="H41:I41"/>
  </mergeCells>
  <printOptions/>
  <pageMargins left="0.27569444444444446" right="0.2361111111111111" top="0.7395833333333334" bottom="0.19722222222222222" header="0.5118055555555555" footer="0.03958333333333333"/>
  <pageSetup firstPageNumber="1" useFirstPageNumber="1" horizontalDpi="300" verticalDpi="300" orientation="landscape" paperSize="9" scale="72"/>
  <headerFooter alignWithMargins="0">
    <oddFooter xml:space="preserve">&amp;R&amp;"Arial,Negrito"&amp;11&amp;P </oddFooter>
  </headerFooter>
  <rowBreaks count="2" manualBreakCount="2">
    <brk id="18" max="255" man="1"/>
    <brk id="3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E2407"/>
  <sheetViews>
    <sheetView view="pageBreakPreview" zoomScale="75" zoomScaleSheetLayoutView="75" workbookViewId="0" topLeftCell="A1310">
      <selection activeCell="B1324" sqref="B1324"/>
    </sheetView>
  </sheetViews>
  <sheetFormatPr defaultColWidth="14.8515625" defaultRowHeight="12.75" customHeight="1"/>
  <cols>
    <col min="1" max="1" width="71.57421875" style="283" customWidth="1"/>
    <col min="2" max="2" width="6.8515625" style="1440" customWidth="1"/>
    <col min="3" max="3" width="17.28125" style="1441" customWidth="1"/>
    <col min="4" max="4" width="30.421875" style="1441" customWidth="1"/>
    <col min="5" max="5" width="8.57421875" style="1441" customWidth="1"/>
    <col min="6" max="16384" width="16.421875" style="1441" customWidth="1"/>
  </cols>
  <sheetData>
    <row r="1" spans="1:2" ht="12.75" customHeight="1">
      <c r="A1" s="283" t="s">
        <v>910</v>
      </c>
      <c r="B1" s="1440">
        <v>1</v>
      </c>
    </row>
    <row r="2" spans="1:2" ht="12.75" customHeight="1">
      <c r="A2" s="283" t="s">
        <v>1156</v>
      </c>
      <c r="B2" s="1440">
        <v>4</v>
      </c>
    </row>
    <row r="3" spans="1:2" ht="12.75" customHeight="1">
      <c r="A3" s="283" t="s">
        <v>251</v>
      </c>
      <c r="B3" s="1440">
        <v>6</v>
      </c>
    </row>
    <row r="4" spans="1:2" ht="12.75" customHeight="1">
      <c r="A4" s="283" t="s">
        <v>50</v>
      </c>
      <c r="B4" s="1440">
        <v>7</v>
      </c>
    </row>
    <row r="5" spans="1:2" ht="12.75" customHeight="1">
      <c r="A5" s="283" t="s">
        <v>1439</v>
      </c>
      <c r="B5" s="1440">
        <v>10</v>
      </c>
    </row>
    <row r="6" spans="1:2" ht="12.75" customHeight="1">
      <c r="A6" s="283" t="s">
        <v>1440</v>
      </c>
      <c r="B6" s="1440">
        <v>15</v>
      </c>
    </row>
    <row r="7" spans="1:2" ht="12.75" customHeight="1">
      <c r="A7" s="283" t="s">
        <v>1441</v>
      </c>
      <c r="B7" s="1440">
        <v>19</v>
      </c>
    </row>
    <row r="8" spans="1:2" ht="12.75" customHeight="1">
      <c r="A8" s="283" t="s">
        <v>1442</v>
      </c>
      <c r="B8" s="1440">
        <v>19</v>
      </c>
    </row>
    <row r="9" spans="1:2" ht="12.75" customHeight="1">
      <c r="A9" s="283" t="s">
        <v>1443</v>
      </c>
      <c r="B9" s="1440">
        <v>19</v>
      </c>
    </row>
    <row r="10" spans="1:2" ht="12.75" customHeight="1">
      <c r="A10" s="283" t="s">
        <v>1444</v>
      </c>
      <c r="B10" s="1440">
        <v>19</v>
      </c>
    </row>
    <row r="11" spans="1:2" ht="12.75" customHeight="1">
      <c r="A11" s="346" t="s">
        <v>1445</v>
      </c>
      <c r="B11" s="1440">
        <v>19</v>
      </c>
    </row>
    <row r="12" spans="1:2" ht="12.75" customHeight="1">
      <c r="A12" s="346" t="s">
        <v>1446</v>
      </c>
      <c r="B12" s="1440">
        <v>19</v>
      </c>
    </row>
    <row r="13" spans="1:2" ht="12.75" customHeight="1">
      <c r="A13" s="283" t="s">
        <v>1447</v>
      </c>
      <c r="B13" s="1440">
        <v>19</v>
      </c>
    </row>
    <row r="14" spans="1:2" ht="14.25" customHeight="1">
      <c r="A14" s="283" t="s">
        <v>1448</v>
      </c>
      <c r="B14" s="1440">
        <v>19</v>
      </c>
    </row>
    <row r="15" spans="1:2" ht="14.25" customHeight="1">
      <c r="A15" s="283" t="s">
        <v>1449</v>
      </c>
      <c r="B15" s="1440">
        <v>19</v>
      </c>
    </row>
    <row r="16" spans="1:2" ht="14.25" customHeight="1">
      <c r="A16" s="283" t="s">
        <v>1450</v>
      </c>
      <c r="B16" s="1440">
        <v>19</v>
      </c>
    </row>
    <row r="17" spans="1:2" ht="14.25" customHeight="1">
      <c r="A17" s="283" t="s">
        <v>1451</v>
      </c>
      <c r="B17" s="1440">
        <v>19</v>
      </c>
    </row>
    <row r="18" spans="1:2" ht="12.75" customHeight="1">
      <c r="A18" s="283" t="s">
        <v>1452</v>
      </c>
      <c r="B18" s="1440">
        <v>19</v>
      </c>
    </row>
    <row r="19" spans="1:2" ht="14.25" customHeight="1">
      <c r="A19" s="283" t="s">
        <v>1453</v>
      </c>
      <c r="B19" s="1440">
        <v>19</v>
      </c>
    </row>
    <row r="20" spans="1:2" ht="14.25" customHeight="1">
      <c r="A20" s="283" t="s">
        <v>1454</v>
      </c>
      <c r="B20" s="1440">
        <v>19</v>
      </c>
    </row>
    <row r="21" spans="1:2" ht="14.25" customHeight="1">
      <c r="A21" s="283" t="s">
        <v>88</v>
      </c>
      <c r="B21" s="1440">
        <v>21</v>
      </c>
    </row>
    <row r="22" spans="1:2" ht="14.25" customHeight="1">
      <c r="A22" s="283" t="s">
        <v>1077</v>
      </c>
      <c r="B22" s="1440">
        <v>22</v>
      </c>
    </row>
    <row r="23" spans="1:2" ht="14.25" customHeight="1">
      <c r="A23" s="283" t="s">
        <v>58</v>
      </c>
      <c r="B23" s="1440">
        <v>23</v>
      </c>
    </row>
    <row r="24" spans="1:2" ht="14.25" customHeight="1">
      <c r="A24" s="283" t="s">
        <v>93</v>
      </c>
      <c r="B24" s="1440">
        <v>25</v>
      </c>
    </row>
    <row r="25" spans="1:2" ht="14.25" customHeight="1">
      <c r="A25" s="283" t="s">
        <v>1455</v>
      </c>
      <c r="B25" s="1440">
        <v>39</v>
      </c>
    </row>
    <row r="26" spans="1:2" ht="14.25" customHeight="1">
      <c r="A26" s="283" t="s">
        <v>1086</v>
      </c>
      <c r="B26" s="1440">
        <v>45</v>
      </c>
    </row>
    <row r="27" spans="1:2" ht="14.25" customHeight="1">
      <c r="A27" s="283" t="s">
        <v>1456</v>
      </c>
      <c r="B27" s="1440">
        <v>49</v>
      </c>
    </row>
    <row r="28" spans="1:2" ht="14.25" customHeight="1">
      <c r="A28" s="283" t="s">
        <v>1085</v>
      </c>
      <c r="B28" s="1440">
        <v>50</v>
      </c>
    </row>
    <row r="29" spans="1:2" ht="12.75" customHeight="1">
      <c r="A29" s="283" t="s">
        <v>1070</v>
      </c>
      <c r="B29" s="1440">
        <v>51</v>
      </c>
    </row>
    <row r="30" spans="1:2" ht="12.75" customHeight="1">
      <c r="A30" s="283" t="s">
        <v>1457</v>
      </c>
      <c r="B30" s="1440">
        <v>52</v>
      </c>
    </row>
    <row r="31" spans="1:2" ht="14.25" customHeight="1">
      <c r="A31" s="283" t="s">
        <v>1123</v>
      </c>
      <c r="B31" s="1440">
        <v>52</v>
      </c>
    </row>
    <row r="32" spans="1:2" ht="14.25" customHeight="1">
      <c r="A32" s="283" t="s">
        <v>1458</v>
      </c>
      <c r="B32" s="1440">
        <v>63</v>
      </c>
    </row>
    <row r="33" spans="1:2" ht="14.25" customHeight="1">
      <c r="A33" s="283" t="s">
        <v>1459</v>
      </c>
      <c r="B33" s="1440">
        <v>71</v>
      </c>
    </row>
    <row r="34" spans="1:2" ht="14.25" customHeight="1">
      <c r="A34" s="283" t="s">
        <v>1460</v>
      </c>
      <c r="B34" s="1440">
        <v>73</v>
      </c>
    </row>
    <row r="35" spans="1:2" ht="14.25" customHeight="1">
      <c r="A35" s="283" t="s">
        <v>1283</v>
      </c>
      <c r="B35" s="1440">
        <v>84</v>
      </c>
    </row>
    <row r="36" spans="1:2" ht="14.25" customHeight="1">
      <c r="A36" s="283" t="s">
        <v>1461</v>
      </c>
      <c r="B36" s="1440">
        <v>85</v>
      </c>
    </row>
    <row r="37" spans="1:2" ht="14.25" customHeight="1">
      <c r="A37" s="283" t="s">
        <v>345</v>
      </c>
      <c r="B37" s="1440">
        <v>87</v>
      </c>
    </row>
    <row r="38" spans="1:2" ht="14.25" customHeight="1">
      <c r="A38" s="283" t="s">
        <v>535</v>
      </c>
      <c r="B38" s="1440">
        <v>88</v>
      </c>
    </row>
    <row r="39" spans="1:2" ht="14.25" customHeight="1">
      <c r="A39" s="283" t="s">
        <v>53</v>
      </c>
      <c r="B39" s="1440">
        <v>98</v>
      </c>
    </row>
    <row r="40" spans="1:2" ht="14.25" customHeight="1">
      <c r="A40" s="283" t="s">
        <v>1462</v>
      </c>
      <c r="B40" s="1440">
        <v>99</v>
      </c>
    </row>
    <row r="41" spans="1:2" ht="14.25" customHeight="1">
      <c r="A41" s="283" t="s">
        <v>1463</v>
      </c>
      <c r="B41" s="1440">
        <v>99</v>
      </c>
    </row>
    <row r="42" spans="1:2" ht="14.25" customHeight="1">
      <c r="A42" s="283" t="s">
        <v>1464</v>
      </c>
      <c r="B42" s="1440">
        <v>99</v>
      </c>
    </row>
    <row r="43" spans="1:2" ht="14.25" customHeight="1">
      <c r="A43" s="283" t="s">
        <v>1465</v>
      </c>
      <c r="B43" s="1440">
        <v>103</v>
      </c>
    </row>
    <row r="44" spans="1:2" ht="14.25" customHeight="1">
      <c r="A44" s="283" t="s">
        <v>1466</v>
      </c>
      <c r="B44" s="1440">
        <v>107</v>
      </c>
    </row>
    <row r="45" spans="1:2" ht="14.25" customHeight="1">
      <c r="A45" s="283" t="s">
        <v>1467</v>
      </c>
      <c r="B45" s="1440">
        <v>111</v>
      </c>
    </row>
    <row r="46" spans="1:2" ht="14.25" customHeight="1">
      <c r="A46" s="283" t="s">
        <v>1468</v>
      </c>
      <c r="B46" s="1440">
        <v>115</v>
      </c>
    </row>
    <row r="47" spans="1:2" ht="14.25" customHeight="1">
      <c r="A47" s="283" t="s">
        <v>1469</v>
      </c>
      <c r="B47" s="1440">
        <v>115</v>
      </c>
    </row>
    <row r="48" spans="1:2" ht="14.25" customHeight="1">
      <c r="A48" s="283" t="s">
        <v>1470</v>
      </c>
      <c r="B48" s="1440">
        <v>126</v>
      </c>
    </row>
    <row r="49" spans="1:2" ht="14.25" customHeight="1">
      <c r="A49" s="1442" t="s">
        <v>1131</v>
      </c>
      <c r="B49" s="1443">
        <v>136</v>
      </c>
    </row>
    <row r="50" spans="1:2" ht="14.25" customHeight="1">
      <c r="A50" s="1442" t="s">
        <v>1132</v>
      </c>
      <c r="B50" s="1443">
        <v>137</v>
      </c>
    </row>
    <row r="51" spans="1:2" ht="14.25" customHeight="1">
      <c r="A51" s="1442" t="s">
        <v>1133</v>
      </c>
      <c r="B51" s="1443">
        <v>138</v>
      </c>
    </row>
    <row r="52" spans="1:2" ht="14.25" customHeight="1">
      <c r="A52" s="1442" t="s">
        <v>1134</v>
      </c>
      <c r="B52" s="1443">
        <v>139</v>
      </c>
    </row>
    <row r="53" spans="1:2" ht="14.25" customHeight="1">
      <c r="A53" s="283" t="s">
        <v>1471</v>
      </c>
      <c r="B53" s="1440">
        <v>175</v>
      </c>
    </row>
    <row r="54" spans="1:2" ht="14.25" customHeight="1">
      <c r="A54" s="283" t="s">
        <v>1472</v>
      </c>
      <c r="B54" s="1440">
        <v>176</v>
      </c>
    </row>
    <row r="55" spans="1:2" ht="14.25" customHeight="1">
      <c r="A55" s="283" t="s">
        <v>1473</v>
      </c>
      <c r="B55" s="1440">
        <v>177</v>
      </c>
    </row>
    <row r="56" spans="1:2" ht="14.25" customHeight="1">
      <c r="A56" s="283" t="s">
        <v>1259</v>
      </c>
      <c r="B56" s="1440">
        <v>178</v>
      </c>
    </row>
    <row r="57" spans="1:2" ht="14.25" customHeight="1">
      <c r="A57" s="283" t="s">
        <v>1474</v>
      </c>
      <c r="B57" s="1440">
        <v>179</v>
      </c>
    </row>
    <row r="58" spans="1:2" ht="14.25" customHeight="1">
      <c r="A58" s="283" t="s">
        <v>1475</v>
      </c>
      <c r="B58" s="1440">
        <v>180</v>
      </c>
    </row>
    <row r="59" spans="1:2" ht="14.25" customHeight="1">
      <c r="A59" s="283" t="s">
        <v>1476</v>
      </c>
      <c r="B59" s="1440">
        <v>181</v>
      </c>
    </row>
    <row r="60" spans="1:2" ht="14.25" customHeight="1">
      <c r="A60" s="283" t="s">
        <v>1477</v>
      </c>
      <c r="B60" s="1440">
        <v>182</v>
      </c>
    </row>
    <row r="61" spans="1:2" ht="14.25" customHeight="1">
      <c r="A61" s="283" t="s">
        <v>1478</v>
      </c>
      <c r="B61" s="1440">
        <v>183</v>
      </c>
    </row>
    <row r="62" spans="1:2" ht="14.25" customHeight="1">
      <c r="A62" s="283" t="s">
        <v>599</v>
      </c>
      <c r="B62" s="1440">
        <v>184</v>
      </c>
    </row>
    <row r="63" spans="1:2" ht="14.25" customHeight="1">
      <c r="A63" s="283" t="s">
        <v>1479</v>
      </c>
      <c r="B63" s="1440">
        <v>185</v>
      </c>
    </row>
    <row r="64" spans="1:2" ht="14.25" customHeight="1">
      <c r="A64" s="283" t="s">
        <v>1480</v>
      </c>
      <c r="B64" s="1440">
        <v>186</v>
      </c>
    </row>
    <row r="65" spans="1:2" ht="14.25" customHeight="1">
      <c r="A65" s="283" t="s">
        <v>1481</v>
      </c>
      <c r="B65" s="1440">
        <v>187</v>
      </c>
    </row>
    <row r="66" spans="1:2" ht="14.25" customHeight="1">
      <c r="A66" s="283" t="s">
        <v>1482</v>
      </c>
      <c r="B66" s="1440">
        <v>188</v>
      </c>
    </row>
    <row r="67" spans="1:2" ht="14.25" customHeight="1">
      <c r="A67" s="283" t="s">
        <v>1483</v>
      </c>
      <c r="B67" s="1440">
        <v>189</v>
      </c>
    </row>
    <row r="68" spans="1:2" ht="14.25" customHeight="1">
      <c r="A68" s="283" t="s">
        <v>1484</v>
      </c>
      <c r="B68" s="1440">
        <v>195</v>
      </c>
    </row>
    <row r="69" spans="1:2" ht="14.25" customHeight="1">
      <c r="A69" s="283" t="s">
        <v>1102</v>
      </c>
      <c r="B69" s="1440">
        <v>195</v>
      </c>
    </row>
    <row r="70" spans="1:2" ht="14.25" customHeight="1">
      <c r="A70" s="283" t="s">
        <v>1325</v>
      </c>
      <c r="B70" s="1440">
        <v>196</v>
      </c>
    </row>
    <row r="71" spans="1:2" ht="14.25" customHeight="1">
      <c r="A71" s="283" t="s">
        <v>1325</v>
      </c>
      <c r="B71" s="1440">
        <v>196</v>
      </c>
    </row>
    <row r="72" spans="1:2" ht="14.25" customHeight="1">
      <c r="A72" s="283" t="s">
        <v>1485</v>
      </c>
      <c r="B72" s="1440">
        <v>197</v>
      </c>
    </row>
    <row r="73" spans="1:2" ht="14.25" customHeight="1">
      <c r="A73" s="283" t="s">
        <v>1486</v>
      </c>
      <c r="B73" s="1440">
        <v>198</v>
      </c>
    </row>
    <row r="74" spans="1:2" ht="14.25" customHeight="1">
      <c r="A74" s="283" t="s">
        <v>1487</v>
      </c>
      <c r="B74" s="1440">
        <v>199</v>
      </c>
    </row>
    <row r="75" spans="1:2" ht="14.25" customHeight="1">
      <c r="A75" s="283" t="s">
        <v>1488</v>
      </c>
      <c r="B75" s="1440">
        <v>200</v>
      </c>
    </row>
    <row r="76" spans="1:2" ht="14.25" customHeight="1">
      <c r="A76" s="283" t="s">
        <v>1489</v>
      </c>
      <c r="B76" s="1440">
        <v>201</v>
      </c>
    </row>
    <row r="77" spans="1:2" ht="14.25" customHeight="1">
      <c r="A77" s="283" t="s">
        <v>1490</v>
      </c>
      <c r="B77" s="1440">
        <v>202</v>
      </c>
    </row>
    <row r="78" spans="1:2" ht="14.25" customHeight="1">
      <c r="A78" s="283" t="s">
        <v>1491</v>
      </c>
      <c r="B78" s="1440">
        <v>203</v>
      </c>
    </row>
    <row r="79" spans="1:2" ht="14.25" customHeight="1">
      <c r="A79" s="283" t="s">
        <v>1492</v>
      </c>
      <c r="B79" s="1440">
        <v>204</v>
      </c>
    </row>
    <row r="80" spans="1:2" ht="14.25" customHeight="1">
      <c r="A80" s="283" t="s">
        <v>1493</v>
      </c>
      <c r="B80" s="1440">
        <v>205</v>
      </c>
    </row>
    <row r="81" spans="1:2" ht="14.25" customHeight="1">
      <c r="A81" s="283" t="s">
        <v>1494</v>
      </c>
      <c r="B81" s="1440">
        <v>207</v>
      </c>
    </row>
    <row r="82" spans="1:2" ht="14.25" customHeight="1">
      <c r="A82" s="283" t="s">
        <v>641</v>
      </c>
      <c r="B82" s="1440">
        <v>208</v>
      </c>
    </row>
    <row r="83" spans="1:2" ht="14.25" customHeight="1">
      <c r="A83" s="283" t="s">
        <v>243</v>
      </c>
      <c r="B83" s="1440">
        <v>209</v>
      </c>
    </row>
    <row r="84" spans="1:2" ht="14.25" customHeight="1">
      <c r="A84" s="283" t="s">
        <v>1495</v>
      </c>
      <c r="B84" s="1440">
        <v>210</v>
      </c>
    </row>
    <row r="85" spans="1:2" ht="14.25" customHeight="1">
      <c r="A85" s="283" t="s">
        <v>1496</v>
      </c>
      <c r="B85" s="1440">
        <v>222</v>
      </c>
    </row>
    <row r="86" spans="1:2" ht="14.25" customHeight="1">
      <c r="A86" s="283" t="s">
        <v>1497</v>
      </c>
      <c r="B86" s="1440">
        <v>223</v>
      </c>
    </row>
    <row r="87" spans="1:2" ht="14.25" customHeight="1">
      <c r="A87" s="283" t="s">
        <v>283</v>
      </c>
      <c r="B87" s="1440">
        <v>224</v>
      </c>
    </row>
    <row r="88" spans="1:2" ht="14.25" customHeight="1">
      <c r="A88" s="283" t="s">
        <v>1498</v>
      </c>
      <c r="B88" s="1440">
        <v>225</v>
      </c>
    </row>
    <row r="89" spans="1:2" ht="12.75" customHeight="1">
      <c r="A89" s="283" t="s">
        <v>308</v>
      </c>
      <c r="B89" s="1440">
        <v>226</v>
      </c>
    </row>
    <row r="90" spans="1:2" ht="12.75" customHeight="1">
      <c r="A90" s="283" t="s">
        <v>1499</v>
      </c>
      <c r="B90" s="1440">
        <v>226</v>
      </c>
    </row>
    <row r="91" spans="1:2" ht="12.75" customHeight="1">
      <c r="A91" s="283" t="s">
        <v>1500</v>
      </c>
      <c r="B91" s="1440">
        <v>227</v>
      </c>
    </row>
    <row r="92" spans="1:2" ht="12.75" customHeight="1">
      <c r="A92" s="283" t="s">
        <v>1501</v>
      </c>
      <c r="B92" s="1440">
        <v>228</v>
      </c>
    </row>
    <row r="93" spans="1:2" ht="12.75" customHeight="1">
      <c r="A93" s="283" t="s">
        <v>1502</v>
      </c>
      <c r="B93" s="1440">
        <v>229</v>
      </c>
    </row>
    <row r="94" spans="1:2" ht="12.75" customHeight="1">
      <c r="A94" s="283" t="s">
        <v>1503</v>
      </c>
      <c r="B94" s="1440">
        <v>230</v>
      </c>
    </row>
    <row r="95" spans="1:2" ht="12.75" customHeight="1">
      <c r="A95" s="283" t="s">
        <v>1504</v>
      </c>
      <c r="B95" s="1440">
        <v>231</v>
      </c>
    </row>
    <row r="96" spans="1:2" ht="12.75" customHeight="1">
      <c r="A96" s="283" t="s">
        <v>1505</v>
      </c>
      <c r="B96" s="1440">
        <v>232</v>
      </c>
    </row>
    <row r="97" spans="1:2" ht="12.75" customHeight="1">
      <c r="A97" s="283" t="s">
        <v>1506</v>
      </c>
      <c r="B97" s="1440">
        <v>233</v>
      </c>
    </row>
    <row r="98" spans="1:2" ht="12.75" customHeight="1">
      <c r="A98" s="283" t="s">
        <v>1507</v>
      </c>
      <c r="B98" s="1440">
        <v>234</v>
      </c>
    </row>
    <row r="99" spans="1:2" ht="12.75" customHeight="1">
      <c r="A99" s="283" t="s">
        <v>1508</v>
      </c>
      <c r="B99" s="1440">
        <v>235</v>
      </c>
    </row>
    <row r="100" spans="1:2" ht="12.75" customHeight="1">
      <c r="A100" s="283" t="s">
        <v>1509</v>
      </c>
      <c r="B100" s="1440">
        <v>236</v>
      </c>
    </row>
    <row r="101" spans="1:2" ht="12.75" customHeight="1">
      <c r="A101" s="283" t="s">
        <v>285</v>
      </c>
      <c r="B101" s="1440">
        <v>237</v>
      </c>
    </row>
    <row r="102" spans="1:2" ht="12.75" customHeight="1">
      <c r="A102" s="283" t="s">
        <v>1510</v>
      </c>
      <c r="B102" s="1440">
        <v>238</v>
      </c>
    </row>
    <row r="103" spans="1:2" ht="12.75" customHeight="1">
      <c r="A103" s="283" t="s">
        <v>1511</v>
      </c>
      <c r="B103" s="1440">
        <v>239</v>
      </c>
    </row>
    <row r="104" spans="1:2" ht="12.75" customHeight="1">
      <c r="A104" s="283" t="s">
        <v>1512</v>
      </c>
      <c r="B104" s="1440">
        <v>239</v>
      </c>
    </row>
    <row r="105" spans="1:2" ht="14.25" customHeight="1">
      <c r="A105" s="283" t="s">
        <v>901</v>
      </c>
      <c r="B105" s="1440">
        <v>240</v>
      </c>
    </row>
    <row r="106" spans="1:2" ht="14.25" customHeight="1">
      <c r="A106" s="283" t="s">
        <v>1513</v>
      </c>
      <c r="B106" s="1440">
        <v>241</v>
      </c>
    </row>
    <row r="107" spans="1:2" ht="14.25" customHeight="1">
      <c r="A107" s="283" t="s">
        <v>286</v>
      </c>
      <c r="B107" s="1440">
        <v>242</v>
      </c>
    </row>
    <row r="108" spans="1:2" ht="14.25" customHeight="1">
      <c r="A108" s="283" t="s">
        <v>1351</v>
      </c>
      <c r="B108" s="1440">
        <v>242</v>
      </c>
    </row>
    <row r="109" spans="1:2" ht="14.25" customHeight="1">
      <c r="A109" s="283" t="s">
        <v>1514</v>
      </c>
      <c r="B109" s="1440">
        <v>243</v>
      </c>
    </row>
    <row r="110" spans="1:2" ht="14.25" customHeight="1">
      <c r="A110" s="283" t="s">
        <v>82</v>
      </c>
      <c r="B110" s="1440">
        <v>244</v>
      </c>
    </row>
    <row r="111" spans="1:2" ht="14.25" customHeight="1">
      <c r="A111" s="283" t="s">
        <v>1515</v>
      </c>
      <c r="B111" s="1440">
        <v>245</v>
      </c>
    </row>
    <row r="112" spans="1:2" ht="14.25" customHeight="1">
      <c r="A112" s="283" t="s">
        <v>131</v>
      </c>
      <c r="B112" s="1440">
        <v>246</v>
      </c>
    </row>
    <row r="113" spans="1:2" ht="14.25" customHeight="1">
      <c r="A113" s="283" t="s">
        <v>1516</v>
      </c>
      <c r="B113" s="1440">
        <v>247</v>
      </c>
    </row>
    <row r="114" spans="1:2" ht="14.25" customHeight="1">
      <c r="A114" s="283" t="s">
        <v>1517</v>
      </c>
      <c r="B114" s="1440">
        <v>248</v>
      </c>
    </row>
    <row r="115" spans="1:2" ht="14.25" customHeight="1">
      <c r="A115" s="283" t="s">
        <v>1518</v>
      </c>
      <c r="B115" s="1440">
        <v>249</v>
      </c>
    </row>
    <row r="116" spans="1:2" ht="14.25" customHeight="1">
      <c r="A116" s="283" t="s">
        <v>1519</v>
      </c>
      <c r="B116" s="1440">
        <v>250</v>
      </c>
    </row>
    <row r="117" spans="1:2" ht="14.25" customHeight="1">
      <c r="A117" s="283" t="s">
        <v>474</v>
      </c>
      <c r="B117" s="1440">
        <v>251</v>
      </c>
    </row>
    <row r="118" spans="1:2" ht="14.25" customHeight="1">
      <c r="A118" s="283" t="s">
        <v>1520</v>
      </c>
      <c r="B118" s="1440">
        <v>252</v>
      </c>
    </row>
    <row r="119" spans="1:2" ht="14.25" customHeight="1">
      <c r="A119" s="283" t="s">
        <v>72</v>
      </c>
      <c r="B119" s="1440">
        <v>253</v>
      </c>
    </row>
    <row r="120" spans="1:2" ht="14.25" customHeight="1">
      <c r="A120" s="283" t="s">
        <v>475</v>
      </c>
      <c r="B120" s="1440">
        <v>254</v>
      </c>
    </row>
    <row r="121" spans="1:2" ht="14.25" customHeight="1">
      <c r="A121" s="283" t="s">
        <v>425</v>
      </c>
      <c r="B121" s="1440">
        <v>255</v>
      </c>
    </row>
    <row r="122" spans="1:2" ht="14.25" customHeight="1">
      <c r="A122" s="283" t="s">
        <v>1521</v>
      </c>
      <c r="B122" s="1440">
        <v>256</v>
      </c>
    </row>
    <row r="123" spans="1:2" ht="14.25" customHeight="1">
      <c r="A123" s="283" t="s">
        <v>1522</v>
      </c>
      <c r="B123" s="1440">
        <v>257</v>
      </c>
    </row>
    <row r="124" spans="1:2" ht="14.25" customHeight="1">
      <c r="A124" s="283" t="s">
        <v>1523</v>
      </c>
      <c r="B124" s="1440">
        <v>258</v>
      </c>
    </row>
    <row r="125" spans="1:2" ht="14.25" customHeight="1">
      <c r="A125" s="283" t="s">
        <v>908</v>
      </c>
      <c r="B125" s="1440">
        <v>259</v>
      </c>
    </row>
    <row r="126" spans="1:2" ht="14.25" customHeight="1">
      <c r="A126" s="283" t="s">
        <v>267</v>
      </c>
      <c r="B126" s="1440">
        <v>260</v>
      </c>
    </row>
    <row r="127" spans="1:2" ht="14.25" customHeight="1">
      <c r="A127" s="283" t="s">
        <v>1524</v>
      </c>
      <c r="B127" s="1440">
        <v>261</v>
      </c>
    </row>
    <row r="128" spans="1:2" ht="14.25" customHeight="1">
      <c r="A128" s="283" t="s">
        <v>1525</v>
      </c>
      <c r="B128" s="1440">
        <v>262</v>
      </c>
    </row>
    <row r="129" spans="1:2" ht="14.25" customHeight="1">
      <c r="A129" s="283" t="s">
        <v>1526</v>
      </c>
      <c r="B129" s="1440">
        <v>262</v>
      </c>
    </row>
    <row r="130" spans="1:2" ht="14.25" customHeight="1">
      <c r="A130" s="283" t="s">
        <v>353</v>
      </c>
      <c r="B130" s="1440">
        <v>263</v>
      </c>
    </row>
    <row r="131" spans="1:2" ht="14.25" customHeight="1">
      <c r="A131" s="283" t="s">
        <v>1527</v>
      </c>
      <c r="B131" s="1440">
        <v>264</v>
      </c>
    </row>
    <row r="132" spans="1:2" ht="14.25" customHeight="1">
      <c r="A132" s="283" t="s">
        <v>1528</v>
      </c>
      <c r="B132" s="1440">
        <v>265</v>
      </c>
    </row>
    <row r="133" spans="1:2" ht="14.25" customHeight="1">
      <c r="A133" s="283" t="s">
        <v>1529</v>
      </c>
      <c r="B133" s="1440">
        <v>265</v>
      </c>
    </row>
    <row r="134" spans="1:2" ht="14.25" customHeight="1">
      <c r="A134" s="283" t="s">
        <v>1530</v>
      </c>
      <c r="B134" s="1440">
        <v>266</v>
      </c>
    </row>
    <row r="135" spans="1:2" ht="14.25" customHeight="1">
      <c r="A135" s="283" t="s">
        <v>1531</v>
      </c>
      <c r="B135" s="1440">
        <v>267</v>
      </c>
    </row>
    <row r="136" spans="1:2" ht="14.25" customHeight="1">
      <c r="A136" s="283" t="s">
        <v>1532</v>
      </c>
      <c r="B136" s="1440">
        <v>268</v>
      </c>
    </row>
    <row r="137" spans="1:2" ht="14.25" customHeight="1">
      <c r="A137" s="283" t="s">
        <v>310</v>
      </c>
      <c r="B137" s="1440">
        <v>269</v>
      </c>
    </row>
    <row r="138" spans="1:2" ht="14.25" customHeight="1">
      <c r="A138" s="283" t="s">
        <v>289</v>
      </c>
      <c r="B138" s="1440">
        <v>270</v>
      </c>
    </row>
    <row r="139" spans="1:2" ht="14.25" customHeight="1">
      <c r="A139" s="283" t="s">
        <v>581</v>
      </c>
      <c r="B139" s="1440">
        <v>271</v>
      </c>
    </row>
    <row r="140" spans="1:2" ht="14.25" customHeight="1">
      <c r="A140" s="283" t="s">
        <v>1533</v>
      </c>
      <c r="B140" s="1440">
        <v>272</v>
      </c>
    </row>
    <row r="141" spans="1:2" ht="14.25" customHeight="1">
      <c r="A141" s="283" t="s">
        <v>1383</v>
      </c>
      <c r="B141" s="1440">
        <v>273</v>
      </c>
    </row>
    <row r="142" spans="1:2" ht="14.25" customHeight="1">
      <c r="A142" s="283" t="s">
        <v>1534</v>
      </c>
      <c r="B142" s="1440">
        <v>273</v>
      </c>
    </row>
    <row r="143" spans="1:2" ht="14.25" customHeight="1">
      <c r="A143" s="283" t="s">
        <v>1535</v>
      </c>
      <c r="B143" s="1440">
        <v>274</v>
      </c>
    </row>
    <row r="144" spans="1:2" ht="14.25" customHeight="1">
      <c r="A144" s="283" t="s">
        <v>1536</v>
      </c>
      <c r="B144" s="1440">
        <v>275</v>
      </c>
    </row>
    <row r="145" spans="1:2" ht="14.25" customHeight="1">
      <c r="A145" s="283" t="s">
        <v>1537</v>
      </c>
      <c r="B145" s="1440">
        <v>276</v>
      </c>
    </row>
    <row r="146" spans="1:2" ht="14.25" customHeight="1">
      <c r="A146" s="283" t="s">
        <v>1538</v>
      </c>
      <c r="B146" s="1440">
        <v>277</v>
      </c>
    </row>
    <row r="147" spans="1:2" ht="14.25" customHeight="1">
      <c r="A147" s="283" t="s">
        <v>1539</v>
      </c>
      <c r="B147" s="1440">
        <v>278</v>
      </c>
    </row>
    <row r="148" spans="1:2" ht="14.25" customHeight="1">
      <c r="A148" s="283" t="s">
        <v>1540</v>
      </c>
      <c r="B148" s="1440">
        <v>279</v>
      </c>
    </row>
    <row r="149" spans="1:2" ht="14.25" customHeight="1">
      <c r="A149" s="283" t="s">
        <v>1541</v>
      </c>
      <c r="B149" s="1440">
        <v>280</v>
      </c>
    </row>
    <row r="150" spans="1:2" ht="14.25" customHeight="1">
      <c r="A150" s="283" t="s">
        <v>1542</v>
      </c>
      <c r="B150" s="1440">
        <v>281</v>
      </c>
    </row>
    <row r="151" spans="1:2" ht="14.25" customHeight="1">
      <c r="A151" s="283" t="s">
        <v>1543</v>
      </c>
      <c r="B151" s="1440">
        <v>282</v>
      </c>
    </row>
    <row r="152" spans="1:2" ht="14.25" customHeight="1">
      <c r="A152" s="283" t="s">
        <v>1544</v>
      </c>
      <c r="B152" s="1440">
        <v>283</v>
      </c>
    </row>
    <row r="153" spans="1:2" ht="14.25" customHeight="1">
      <c r="A153" s="283" t="s">
        <v>1545</v>
      </c>
      <c r="B153" s="1440">
        <v>284</v>
      </c>
    </row>
    <row r="154" spans="1:2" ht="14.25" customHeight="1">
      <c r="A154" s="283" t="s">
        <v>1546</v>
      </c>
      <c r="B154" s="1440">
        <v>285</v>
      </c>
    </row>
    <row r="155" spans="1:2" ht="14.25" customHeight="1">
      <c r="A155" s="283" t="s">
        <v>380</v>
      </c>
      <c r="B155" s="1440">
        <v>286</v>
      </c>
    </row>
    <row r="156" spans="1:2" ht="14.25" customHeight="1">
      <c r="A156" s="283" t="s">
        <v>1547</v>
      </c>
      <c r="B156" s="1440">
        <v>287</v>
      </c>
    </row>
    <row r="157" spans="1:2" ht="14.25" customHeight="1">
      <c r="A157" s="283" t="s">
        <v>652</v>
      </c>
      <c r="B157" s="1440">
        <v>288</v>
      </c>
    </row>
    <row r="158" spans="1:2" ht="14.25" customHeight="1">
      <c r="A158" s="283" t="s">
        <v>1548</v>
      </c>
      <c r="B158" s="1440" t="s">
        <v>1549</v>
      </c>
    </row>
    <row r="159" spans="1:2" ht="14.25" customHeight="1">
      <c r="A159" s="283" t="s">
        <v>1550</v>
      </c>
      <c r="B159" s="1440" t="s">
        <v>1551</v>
      </c>
    </row>
    <row r="160" spans="1:2" ht="14.25" customHeight="1">
      <c r="A160" s="283" t="s">
        <v>1552</v>
      </c>
      <c r="B160" s="1440">
        <v>289</v>
      </c>
    </row>
    <row r="161" spans="1:2" ht="14.25" customHeight="1">
      <c r="A161" s="283" t="s">
        <v>1553</v>
      </c>
      <c r="B161" s="1440">
        <v>290</v>
      </c>
    </row>
    <row r="162" spans="1:2" ht="14.25" customHeight="1">
      <c r="A162" s="283" t="s">
        <v>463</v>
      </c>
      <c r="B162" s="1440">
        <v>291</v>
      </c>
    </row>
    <row r="163" spans="1:2" ht="14.25" customHeight="1">
      <c r="A163" s="283" t="s">
        <v>1554</v>
      </c>
      <c r="B163" s="1440">
        <v>292</v>
      </c>
    </row>
    <row r="164" spans="1:2" ht="14.25" customHeight="1">
      <c r="A164" s="283" t="s">
        <v>1555</v>
      </c>
      <c r="B164" s="1440">
        <v>293</v>
      </c>
    </row>
    <row r="165" spans="1:2" ht="14.25" customHeight="1">
      <c r="A165" s="283" t="s">
        <v>387</v>
      </c>
      <c r="B165" s="1440">
        <v>294</v>
      </c>
    </row>
    <row r="166" spans="1:2" ht="14.25" customHeight="1">
      <c r="A166" s="283" t="s">
        <v>1556</v>
      </c>
      <c r="B166" s="1440">
        <v>295</v>
      </c>
    </row>
    <row r="167" spans="1:2" ht="14.25" customHeight="1">
      <c r="A167" s="283" t="s">
        <v>1557</v>
      </c>
      <c r="B167" s="1440">
        <v>296</v>
      </c>
    </row>
    <row r="168" spans="1:2" ht="14.25" customHeight="1">
      <c r="A168" s="283" t="s">
        <v>1558</v>
      </c>
      <c r="B168" s="1440">
        <v>297</v>
      </c>
    </row>
    <row r="169" spans="1:2" ht="14.25" customHeight="1">
      <c r="A169" s="283" t="s">
        <v>1559</v>
      </c>
      <c r="B169" s="1440">
        <v>297</v>
      </c>
    </row>
    <row r="170" spans="1:2" ht="14.25" customHeight="1">
      <c r="A170" s="283" t="s">
        <v>1560</v>
      </c>
      <c r="B170" s="1440">
        <v>297</v>
      </c>
    </row>
    <row r="171" spans="1:2" ht="14.25" customHeight="1">
      <c r="A171" s="283" t="s">
        <v>1561</v>
      </c>
      <c r="B171" s="1440">
        <v>297</v>
      </c>
    </row>
    <row r="172" spans="1:2" ht="14.25" customHeight="1">
      <c r="A172" s="283" t="s">
        <v>1562</v>
      </c>
      <c r="B172" s="1440">
        <v>297</v>
      </c>
    </row>
    <row r="173" spans="1:2" ht="14.25" customHeight="1">
      <c r="A173" s="283" t="s">
        <v>1563</v>
      </c>
      <c r="B173" s="1440">
        <v>298</v>
      </c>
    </row>
    <row r="174" spans="1:2" ht="14.25" customHeight="1">
      <c r="A174" s="283" t="s">
        <v>1564</v>
      </c>
      <c r="B174" s="1440">
        <v>298</v>
      </c>
    </row>
    <row r="175" spans="1:2" ht="14.25" customHeight="1">
      <c r="A175" s="283" t="s">
        <v>366</v>
      </c>
      <c r="B175" s="1440">
        <v>299</v>
      </c>
    </row>
    <row r="176" spans="1:2" ht="14.25" customHeight="1">
      <c r="A176" s="283" t="s">
        <v>1565</v>
      </c>
      <c r="B176" s="1440">
        <v>300</v>
      </c>
    </row>
    <row r="177" spans="1:2" ht="14.25" customHeight="1">
      <c r="A177" s="283" t="s">
        <v>384</v>
      </c>
      <c r="B177" s="1440">
        <v>301</v>
      </c>
    </row>
    <row r="178" spans="1:2" ht="14.25" customHeight="1">
      <c r="A178" s="283" t="s">
        <v>1566</v>
      </c>
      <c r="B178" s="1440">
        <v>302</v>
      </c>
    </row>
    <row r="179" spans="1:2" ht="14.25" customHeight="1">
      <c r="A179" s="283" t="s">
        <v>437</v>
      </c>
      <c r="B179" s="1440">
        <v>303</v>
      </c>
    </row>
    <row r="180" spans="1:2" ht="14.25" customHeight="1">
      <c r="A180" s="283" t="s">
        <v>1567</v>
      </c>
      <c r="B180" s="1440">
        <v>303</v>
      </c>
    </row>
    <row r="181" spans="1:2" ht="14.25" customHeight="1">
      <c r="A181" s="283" t="s">
        <v>1568</v>
      </c>
      <c r="B181" s="1440">
        <v>304</v>
      </c>
    </row>
    <row r="182" spans="1:2" ht="14.25" customHeight="1">
      <c r="A182" s="283" t="s">
        <v>1569</v>
      </c>
      <c r="B182" s="1440">
        <v>304</v>
      </c>
    </row>
    <row r="183" spans="1:2" ht="14.25" customHeight="1">
      <c r="A183" s="283" t="s">
        <v>1570</v>
      </c>
      <c r="B183" s="1440">
        <v>305</v>
      </c>
    </row>
    <row r="184" spans="1:2" ht="14.25" customHeight="1">
      <c r="A184" s="283" t="s">
        <v>1571</v>
      </c>
      <c r="B184" s="1440">
        <v>305</v>
      </c>
    </row>
    <row r="185" spans="1:2" ht="14.25" customHeight="1">
      <c r="A185" s="283" t="s">
        <v>1572</v>
      </c>
      <c r="B185" s="1440">
        <v>305</v>
      </c>
    </row>
    <row r="186" spans="1:2" ht="14.25" customHeight="1">
      <c r="A186" s="283" t="s">
        <v>406</v>
      </c>
      <c r="B186" s="1440">
        <v>306</v>
      </c>
    </row>
    <row r="187" spans="1:2" ht="14.25" customHeight="1">
      <c r="A187" s="283" t="s">
        <v>1573</v>
      </c>
      <c r="B187" s="1440">
        <v>307</v>
      </c>
    </row>
    <row r="188" spans="1:2" ht="14.25" customHeight="1">
      <c r="A188" s="283" t="s">
        <v>1574</v>
      </c>
      <c r="B188" s="1440">
        <v>307</v>
      </c>
    </row>
    <row r="189" spans="1:2" ht="14.25" customHeight="1">
      <c r="A189" s="283" t="s">
        <v>407</v>
      </c>
      <c r="B189" s="1440">
        <v>308</v>
      </c>
    </row>
    <row r="190" spans="1:2" ht="14.25" customHeight="1">
      <c r="A190" s="283" t="s">
        <v>1575</v>
      </c>
      <c r="B190" s="1440">
        <v>309</v>
      </c>
    </row>
    <row r="191" spans="1:2" ht="14.25" customHeight="1">
      <c r="A191" s="283" t="s">
        <v>904</v>
      </c>
      <c r="B191" s="1440">
        <v>310</v>
      </c>
    </row>
    <row r="192" spans="1:2" ht="14.25" customHeight="1">
      <c r="A192" s="283" t="s">
        <v>1576</v>
      </c>
      <c r="B192" s="1440">
        <v>311</v>
      </c>
    </row>
    <row r="193" spans="1:2" ht="14.25" customHeight="1">
      <c r="A193" s="283" t="s">
        <v>1577</v>
      </c>
      <c r="B193" s="1440">
        <v>312</v>
      </c>
    </row>
    <row r="194" spans="1:2" ht="14.25" customHeight="1">
      <c r="A194" s="283" t="s">
        <v>1578</v>
      </c>
      <c r="B194" s="1440">
        <v>313</v>
      </c>
    </row>
    <row r="195" spans="1:2" ht="14.25" customHeight="1">
      <c r="A195" s="283" t="s">
        <v>133</v>
      </c>
      <c r="B195" s="1440">
        <v>314</v>
      </c>
    </row>
    <row r="196" spans="1:2" ht="14.25" customHeight="1">
      <c r="A196" s="283" t="s">
        <v>111</v>
      </c>
      <c r="B196" s="1440">
        <v>315</v>
      </c>
    </row>
    <row r="197" spans="1:2" ht="14.25" customHeight="1">
      <c r="A197" s="283" t="s">
        <v>1579</v>
      </c>
      <c r="B197" s="1440">
        <v>316</v>
      </c>
    </row>
    <row r="198" spans="1:2" ht="14.25" customHeight="1">
      <c r="A198" s="283" t="s">
        <v>1580</v>
      </c>
      <c r="B198" s="1440">
        <v>317</v>
      </c>
    </row>
    <row r="199" spans="1:2" ht="14.25" customHeight="1">
      <c r="A199" s="283" t="s">
        <v>1581</v>
      </c>
      <c r="B199" s="1440">
        <v>318</v>
      </c>
    </row>
    <row r="200" spans="1:2" ht="14.25" customHeight="1">
      <c r="A200" s="283" t="s">
        <v>355</v>
      </c>
      <c r="B200" s="1440">
        <v>319</v>
      </c>
    </row>
    <row r="201" spans="1:2" ht="14.25" customHeight="1">
      <c r="A201" s="283" t="s">
        <v>1582</v>
      </c>
      <c r="B201" s="1440">
        <v>320</v>
      </c>
    </row>
    <row r="202" spans="1:2" ht="14.25" customHeight="1">
      <c r="A202" s="283" t="s">
        <v>1583</v>
      </c>
      <c r="B202" s="1440">
        <v>321</v>
      </c>
    </row>
    <row r="203" spans="1:2" ht="14.25" customHeight="1">
      <c r="A203" s="283" t="s">
        <v>1584</v>
      </c>
      <c r="B203" s="1440">
        <v>322</v>
      </c>
    </row>
    <row r="204" spans="1:2" ht="14.25" customHeight="1">
      <c r="A204" s="283" t="s">
        <v>1585</v>
      </c>
      <c r="B204" s="1440">
        <v>323</v>
      </c>
    </row>
    <row r="205" spans="1:2" ht="14.25" customHeight="1">
      <c r="A205" s="283" t="s">
        <v>1586</v>
      </c>
      <c r="B205" s="1440">
        <v>324</v>
      </c>
    </row>
    <row r="206" spans="1:2" ht="14.25" customHeight="1">
      <c r="A206" s="283" t="s">
        <v>1587</v>
      </c>
      <c r="B206" s="1440">
        <v>325</v>
      </c>
    </row>
    <row r="207" spans="1:2" ht="14.25" customHeight="1">
      <c r="A207" s="283" t="s">
        <v>1588</v>
      </c>
      <c r="B207" s="1440">
        <v>325</v>
      </c>
    </row>
    <row r="208" spans="1:2" ht="14.25" customHeight="1">
      <c r="A208" s="283" t="s">
        <v>1589</v>
      </c>
      <c r="B208" s="1440">
        <v>326</v>
      </c>
    </row>
    <row r="209" spans="1:2" ht="14.25" customHeight="1">
      <c r="A209" s="283" t="s">
        <v>1590</v>
      </c>
      <c r="B209" s="1440">
        <v>327</v>
      </c>
    </row>
    <row r="210" spans="1:2" ht="14.25" customHeight="1">
      <c r="A210" s="283" t="s">
        <v>1591</v>
      </c>
      <c r="B210" s="1440">
        <v>327</v>
      </c>
    </row>
    <row r="211" spans="1:2" ht="14.25" customHeight="1">
      <c r="A211" s="283" t="s">
        <v>1592</v>
      </c>
      <c r="B211" s="1440">
        <v>328</v>
      </c>
    </row>
    <row r="212" spans="1:2" ht="14.25" customHeight="1">
      <c r="A212" s="283" t="s">
        <v>1593</v>
      </c>
      <c r="B212" s="1440">
        <v>328</v>
      </c>
    </row>
    <row r="213" spans="1:2" ht="14.25" customHeight="1">
      <c r="A213" s="283" t="s">
        <v>1594</v>
      </c>
      <c r="B213" s="1440">
        <v>329</v>
      </c>
    </row>
    <row r="214" spans="1:2" ht="14.25" customHeight="1">
      <c r="A214" s="283" t="s">
        <v>1595</v>
      </c>
      <c r="B214" s="1440">
        <v>330</v>
      </c>
    </row>
    <row r="215" spans="1:2" ht="14.25" customHeight="1">
      <c r="A215" s="283" t="s">
        <v>1596</v>
      </c>
      <c r="B215" s="1440">
        <v>331</v>
      </c>
    </row>
    <row r="216" spans="1:2" ht="14.25" customHeight="1">
      <c r="A216" s="283" t="s">
        <v>1597</v>
      </c>
      <c r="B216" s="1440">
        <v>331</v>
      </c>
    </row>
    <row r="217" spans="1:2" ht="14.25" customHeight="1">
      <c r="A217" s="283" t="s">
        <v>1598</v>
      </c>
      <c r="B217" s="1440">
        <v>332</v>
      </c>
    </row>
    <row r="218" spans="1:2" ht="14.25" customHeight="1">
      <c r="A218" s="283" t="s">
        <v>1330</v>
      </c>
      <c r="B218" s="1440">
        <v>333</v>
      </c>
    </row>
    <row r="219" spans="1:2" ht="14.25" customHeight="1">
      <c r="A219" s="283" t="s">
        <v>1599</v>
      </c>
      <c r="B219" s="1440">
        <v>333</v>
      </c>
    </row>
    <row r="220" spans="1:2" ht="14.25" customHeight="1">
      <c r="A220" s="283" t="s">
        <v>1600</v>
      </c>
      <c r="B220" s="1440">
        <v>334</v>
      </c>
    </row>
    <row r="221" spans="1:2" ht="14.25" customHeight="1">
      <c r="A221" s="283" t="s">
        <v>1601</v>
      </c>
      <c r="B221" s="1440">
        <v>334</v>
      </c>
    </row>
    <row r="222" spans="1:2" ht="14.25" customHeight="1">
      <c r="A222" s="283" t="s">
        <v>1602</v>
      </c>
      <c r="B222" s="1440">
        <v>335</v>
      </c>
    </row>
    <row r="223" spans="1:2" ht="14.25" customHeight="1">
      <c r="A223" s="283" t="s">
        <v>40</v>
      </c>
      <c r="B223" s="1440">
        <v>336</v>
      </c>
    </row>
    <row r="224" spans="1:2" ht="14.25" customHeight="1">
      <c r="A224" s="283" t="s">
        <v>1266</v>
      </c>
      <c r="B224" s="1440">
        <v>337</v>
      </c>
    </row>
    <row r="225" spans="1:2" ht="14.25" customHeight="1">
      <c r="A225" s="283" t="s">
        <v>1603</v>
      </c>
      <c r="B225" s="1440">
        <v>338</v>
      </c>
    </row>
    <row r="226" spans="1:2" ht="14.25" customHeight="1">
      <c r="A226" s="283" t="s">
        <v>1604</v>
      </c>
      <c r="B226" s="1440">
        <v>338</v>
      </c>
    </row>
    <row r="227" spans="1:2" ht="14.25" customHeight="1">
      <c r="A227" s="283" t="s">
        <v>1341</v>
      </c>
      <c r="B227" s="1440">
        <v>338</v>
      </c>
    </row>
    <row r="228" spans="1:2" ht="14.25" customHeight="1">
      <c r="A228" s="283" t="s">
        <v>1605</v>
      </c>
      <c r="B228" s="1440">
        <v>339</v>
      </c>
    </row>
    <row r="229" spans="1:2" ht="14.25" customHeight="1">
      <c r="A229" s="283" t="s">
        <v>1606</v>
      </c>
      <c r="B229" s="1440">
        <v>340</v>
      </c>
    </row>
    <row r="230" spans="1:2" ht="14.25" customHeight="1">
      <c r="A230" s="283" t="s">
        <v>269</v>
      </c>
      <c r="B230" s="1440">
        <v>341</v>
      </c>
    </row>
    <row r="231" spans="1:2" ht="14.25" customHeight="1">
      <c r="A231" s="283" t="s">
        <v>180</v>
      </c>
      <c r="B231" s="1440">
        <v>342</v>
      </c>
    </row>
    <row r="232" spans="1:2" ht="14.25" customHeight="1">
      <c r="A232" s="283" t="s">
        <v>1607</v>
      </c>
      <c r="B232" s="1440">
        <v>343</v>
      </c>
    </row>
    <row r="233" spans="1:2" ht="14.25" customHeight="1">
      <c r="A233" s="283" t="s">
        <v>1608</v>
      </c>
      <c r="B233" s="1440">
        <v>344</v>
      </c>
    </row>
    <row r="234" spans="1:2" ht="14.25" customHeight="1">
      <c r="A234" s="283" t="s">
        <v>503</v>
      </c>
      <c r="B234" s="1440">
        <v>345</v>
      </c>
    </row>
    <row r="235" spans="1:2" ht="14.25" customHeight="1">
      <c r="A235" s="1444" t="s">
        <v>1609</v>
      </c>
      <c r="B235" s="1445">
        <v>345</v>
      </c>
    </row>
    <row r="236" spans="1:2" ht="14.25" customHeight="1">
      <c r="A236" s="1444" t="s">
        <v>1610</v>
      </c>
      <c r="B236" s="1445">
        <v>345</v>
      </c>
    </row>
    <row r="237" spans="1:2" ht="14.25" customHeight="1">
      <c r="A237" s="1444" t="s">
        <v>1611</v>
      </c>
      <c r="B237" s="1445">
        <v>345</v>
      </c>
    </row>
    <row r="238" spans="1:2" ht="14.25" customHeight="1">
      <c r="A238" s="1444" t="s">
        <v>1612</v>
      </c>
      <c r="B238" s="1445">
        <v>345</v>
      </c>
    </row>
    <row r="239" spans="1:2" ht="14.25" customHeight="1">
      <c r="A239" s="283" t="s">
        <v>1613</v>
      </c>
      <c r="B239" s="1440">
        <v>346</v>
      </c>
    </row>
    <row r="240" spans="1:2" ht="14.25" customHeight="1">
      <c r="A240" s="283" t="s">
        <v>519</v>
      </c>
      <c r="B240" s="1440">
        <v>347</v>
      </c>
    </row>
    <row r="241" spans="1:2" ht="14.25" customHeight="1">
      <c r="A241" s="283" t="s">
        <v>1614</v>
      </c>
      <c r="B241" s="1440">
        <v>348</v>
      </c>
    </row>
    <row r="242" spans="1:2" ht="14.25" customHeight="1">
      <c r="A242" s="283" t="s">
        <v>1615</v>
      </c>
      <c r="B242" s="1440">
        <v>349</v>
      </c>
    </row>
    <row r="243" spans="1:2" ht="14.25" customHeight="1">
      <c r="A243" s="283" t="s">
        <v>1616</v>
      </c>
      <c r="B243" s="1440">
        <v>350</v>
      </c>
    </row>
    <row r="244" spans="1:2" ht="14.25" customHeight="1">
      <c r="A244" s="283" t="s">
        <v>1617</v>
      </c>
      <c r="B244" s="1440">
        <v>351</v>
      </c>
    </row>
    <row r="245" spans="1:2" ht="14.25" customHeight="1">
      <c r="A245" s="283" t="s">
        <v>1618</v>
      </c>
      <c r="B245" s="1440">
        <v>352</v>
      </c>
    </row>
    <row r="246" spans="1:2" ht="14.25" customHeight="1">
      <c r="A246" s="283" t="s">
        <v>424</v>
      </c>
      <c r="B246" s="1440">
        <v>353</v>
      </c>
    </row>
    <row r="247" spans="1:2" ht="14.25" customHeight="1">
      <c r="A247" s="283" t="s">
        <v>1619</v>
      </c>
      <c r="B247" s="1440">
        <v>353</v>
      </c>
    </row>
    <row r="248" spans="1:2" ht="14.25" customHeight="1">
      <c r="A248" s="283" t="s">
        <v>1620</v>
      </c>
      <c r="B248" s="1440">
        <v>354</v>
      </c>
    </row>
    <row r="249" spans="1:2" ht="14.25" customHeight="1">
      <c r="A249" s="283" t="s">
        <v>1621</v>
      </c>
      <c r="B249" s="1440">
        <v>354</v>
      </c>
    </row>
    <row r="250" spans="1:2" ht="14.25" customHeight="1">
      <c r="A250" s="283" t="s">
        <v>1622</v>
      </c>
      <c r="B250" s="1440">
        <v>355</v>
      </c>
    </row>
    <row r="251" spans="1:2" ht="14.25" customHeight="1">
      <c r="A251" s="283" t="s">
        <v>1623</v>
      </c>
      <c r="B251" s="1440">
        <v>355</v>
      </c>
    </row>
    <row r="252" spans="1:2" ht="14.25" customHeight="1">
      <c r="A252" s="283" t="s">
        <v>1624</v>
      </c>
      <c r="B252" s="1440">
        <v>356</v>
      </c>
    </row>
    <row r="253" spans="1:2" ht="14.25" customHeight="1">
      <c r="A253" s="283" t="s">
        <v>1625</v>
      </c>
      <c r="B253" s="1440">
        <v>357</v>
      </c>
    </row>
    <row r="254" spans="1:2" ht="14.25" customHeight="1">
      <c r="A254" s="283" t="s">
        <v>1626</v>
      </c>
      <c r="B254" s="1440">
        <v>357</v>
      </c>
    </row>
    <row r="255" spans="1:2" ht="14.25" customHeight="1">
      <c r="A255" s="283" t="s">
        <v>1627</v>
      </c>
      <c r="B255" s="1440">
        <v>358</v>
      </c>
    </row>
    <row r="256" spans="1:2" ht="14.25" customHeight="1">
      <c r="A256" s="283" t="s">
        <v>1628</v>
      </c>
      <c r="B256" s="1440">
        <v>359</v>
      </c>
    </row>
    <row r="257" spans="1:2" ht="14.25" customHeight="1">
      <c r="A257" s="283" t="s">
        <v>1629</v>
      </c>
      <c r="B257" s="1440">
        <v>360</v>
      </c>
    </row>
    <row r="258" spans="1:2" ht="14.25" customHeight="1">
      <c r="A258" s="283" t="s">
        <v>1630</v>
      </c>
      <c r="B258" s="1440">
        <v>361</v>
      </c>
    </row>
    <row r="259" spans="1:2" ht="14.25" customHeight="1">
      <c r="A259" s="283" t="s">
        <v>916</v>
      </c>
      <c r="B259" s="1440">
        <v>362</v>
      </c>
    </row>
    <row r="260" spans="1:2" ht="14.25" customHeight="1">
      <c r="A260" s="283" t="s">
        <v>1631</v>
      </c>
      <c r="B260" s="1440">
        <v>362</v>
      </c>
    </row>
    <row r="261" spans="1:2" ht="14.25" customHeight="1">
      <c r="A261" s="283" t="s">
        <v>1632</v>
      </c>
      <c r="B261" s="1440">
        <v>363</v>
      </c>
    </row>
    <row r="262" spans="1:2" ht="14.25" customHeight="1">
      <c r="A262" s="283" t="s">
        <v>1633</v>
      </c>
      <c r="B262" s="1440">
        <v>364</v>
      </c>
    </row>
    <row r="263" spans="1:2" ht="14.25" customHeight="1">
      <c r="A263" s="283" t="s">
        <v>579</v>
      </c>
      <c r="B263" s="1440">
        <v>365</v>
      </c>
    </row>
    <row r="264" spans="1:2" ht="14.25" customHeight="1">
      <c r="A264" s="283" t="s">
        <v>1634</v>
      </c>
      <c r="B264" s="1440">
        <v>366</v>
      </c>
    </row>
    <row r="265" spans="1:2" ht="14.25" customHeight="1">
      <c r="A265" s="283" t="s">
        <v>1635</v>
      </c>
      <c r="B265" s="1440">
        <v>367</v>
      </c>
    </row>
    <row r="266" spans="1:2" ht="14.25" customHeight="1">
      <c r="A266" s="283" t="s">
        <v>1636</v>
      </c>
      <c r="B266" s="1440">
        <v>367</v>
      </c>
    </row>
    <row r="267" spans="1:2" ht="14.25" customHeight="1">
      <c r="A267" s="283" t="s">
        <v>1637</v>
      </c>
      <c r="B267" s="1440">
        <v>368</v>
      </c>
    </row>
    <row r="268" spans="1:2" ht="14.25" customHeight="1">
      <c r="A268" s="283" t="s">
        <v>1329</v>
      </c>
      <c r="B268" s="1440">
        <v>369</v>
      </c>
    </row>
    <row r="269" spans="1:2" ht="14.25" customHeight="1">
      <c r="A269" s="283" t="s">
        <v>1638</v>
      </c>
      <c r="B269" s="1440">
        <v>370</v>
      </c>
    </row>
    <row r="270" spans="1:2" ht="14.25" customHeight="1">
      <c r="A270" s="283" t="s">
        <v>1639</v>
      </c>
      <c r="B270" s="1440">
        <v>371</v>
      </c>
    </row>
    <row r="271" spans="1:2" ht="14.25" customHeight="1">
      <c r="A271" s="283" t="s">
        <v>1640</v>
      </c>
      <c r="B271" s="1440">
        <v>372</v>
      </c>
    </row>
    <row r="272" spans="1:2" ht="14.25" customHeight="1">
      <c r="A272" s="283" t="s">
        <v>1641</v>
      </c>
      <c r="B272" s="1440">
        <v>373</v>
      </c>
    </row>
    <row r="273" spans="1:2" ht="14.25" customHeight="1">
      <c r="A273" s="283" t="s">
        <v>1198</v>
      </c>
      <c r="B273" s="1440">
        <v>374</v>
      </c>
    </row>
    <row r="274" spans="1:2" ht="14.25" customHeight="1">
      <c r="A274" s="283" t="s">
        <v>1642</v>
      </c>
      <c r="B274" s="1440">
        <v>375</v>
      </c>
    </row>
    <row r="275" spans="1:2" ht="14.25" customHeight="1">
      <c r="A275" s="283" t="s">
        <v>1643</v>
      </c>
      <c r="B275" s="1440">
        <v>376</v>
      </c>
    </row>
    <row r="276" spans="1:2" ht="14.25" customHeight="1">
      <c r="A276" s="283" t="s">
        <v>1644</v>
      </c>
      <c r="B276" s="1440">
        <v>377</v>
      </c>
    </row>
    <row r="277" spans="1:3" ht="14.25" customHeight="1">
      <c r="A277" s="283" t="s">
        <v>1645</v>
      </c>
      <c r="B277" s="1440">
        <v>378</v>
      </c>
      <c r="C277" s="1446"/>
    </row>
    <row r="278" spans="1:3" ht="14.25" customHeight="1">
      <c r="A278" s="283" t="s">
        <v>1646</v>
      </c>
      <c r="B278" s="1440">
        <v>379</v>
      </c>
      <c r="C278" s="1446"/>
    </row>
    <row r="279" spans="1:3" ht="14.25" customHeight="1">
      <c r="A279" s="283" t="s">
        <v>1647</v>
      </c>
      <c r="B279" s="1440">
        <v>380</v>
      </c>
      <c r="C279" s="336"/>
    </row>
    <row r="280" spans="1:3" ht="14.25" customHeight="1">
      <c r="A280" s="283" t="s">
        <v>1648</v>
      </c>
      <c r="B280" s="1440">
        <v>381</v>
      </c>
      <c r="C280" s="1446"/>
    </row>
    <row r="281" spans="1:3" ht="14.25" customHeight="1">
      <c r="A281" s="283" t="s">
        <v>1649</v>
      </c>
      <c r="B281" s="1440">
        <v>382</v>
      </c>
      <c r="C281" s="1446"/>
    </row>
    <row r="282" spans="1:2" ht="14.25" customHeight="1">
      <c r="A282" s="283" t="s">
        <v>137</v>
      </c>
      <c r="B282" s="1440">
        <v>383</v>
      </c>
    </row>
    <row r="283" spans="1:2" ht="14.25" customHeight="1">
      <c r="A283" s="283" t="s">
        <v>941</v>
      </c>
      <c r="B283" s="1440">
        <v>384</v>
      </c>
    </row>
    <row r="284" spans="1:2" ht="14.25" customHeight="1">
      <c r="A284" s="283" t="s">
        <v>1650</v>
      </c>
      <c r="B284" s="1440">
        <v>385</v>
      </c>
    </row>
    <row r="285" spans="1:2" ht="14.25" customHeight="1">
      <c r="A285" s="283" t="s">
        <v>526</v>
      </c>
      <c r="B285" s="1440">
        <v>386</v>
      </c>
    </row>
    <row r="286" spans="1:2" ht="14.25" customHeight="1">
      <c r="A286" s="283" t="s">
        <v>1651</v>
      </c>
      <c r="B286" s="1440">
        <v>387</v>
      </c>
    </row>
    <row r="287" spans="1:2" ht="14.25" customHeight="1">
      <c r="A287" s="283" t="s">
        <v>1652</v>
      </c>
      <c r="B287" s="1440">
        <v>388</v>
      </c>
    </row>
    <row r="288" spans="1:2" ht="14.25" customHeight="1">
      <c r="A288" s="283" t="s">
        <v>1653</v>
      </c>
      <c r="B288" s="1440">
        <v>389</v>
      </c>
    </row>
    <row r="289" spans="1:2" ht="14.25" customHeight="1">
      <c r="A289" s="283" t="s">
        <v>1654</v>
      </c>
      <c r="B289" s="1440">
        <v>390</v>
      </c>
    </row>
    <row r="290" spans="1:2" ht="14.25" customHeight="1">
      <c r="A290" s="283" t="s">
        <v>1655</v>
      </c>
      <c r="B290" s="1440">
        <v>391</v>
      </c>
    </row>
    <row r="291" spans="1:2" ht="14.25" customHeight="1">
      <c r="A291" s="283" t="s">
        <v>1656</v>
      </c>
      <c r="B291" s="1440">
        <v>392</v>
      </c>
    </row>
    <row r="292" spans="1:2" ht="14.25" customHeight="1">
      <c r="A292" s="283" t="s">
        <v>911</v>
      </c>
      <c r="B292" s="1440">
        <v>393</v>
      </c>
    </row>
    <row r="293" spans="1:2" ht="14.25" customHeight="1">
      <c r="A293" s="283" t="s">
        <v>1657</v>
      </c>
      <c r="B293" s="1440">
        <v>394</v>
      </c>
    </row>
    <row r="294" spans="1:2" ht="14.25" customHeight="1">
      <c r="A294" s="283" t="s">
        <v>46</v>
      </c>
      <c r="B294" s="1440">
        <v>395</v>
      </c>
    </row>
    <row r="295" spans="1:2" ht="14.25" customHeight="1">
      <c r="A295" s="283" t="s">
        <v>1658</v>
      </c>
      <c r="B295" s="1440">
        <v>396</v>
      </c>
    </row>
    <row r="296" spans="1:2" ht="14.25" customHeight="1">
      <c r="A296" s="283" t="s">
        <v>1659</v>
      </c>
      <c r="B296" s="1440">
        <v>396</v>
      </c>
    </row>
    <row r="297" spans="1:2" ht="14.25" customHeight="1">
      <c r="A297" s="283" t="s">
        <v>1227</v>
      </c>
      <c r="B297" s="1440">
        <v>397</v>
      </c>
    </row>
    <row r="298" spans="1:2" ht="14.25" customHeight="1">
      <c r="A298" s="283" t="s">
        <v>1660</v>
      </c>
      <c r="B298" s="1440">
        <v>398</v>
      </c>
    </row>
    <row r="299" spans="1:2" ht="14.25" customHeight="1">
      <c r="A299" s="283" t="s">
        <v>1661</v>
      </c>
      <c r="B299" s="1440">
        <v>399</v>
      </c>
    </row>
    <row r="300" spans="1:2" ht="14.25" customHeight="1">
      <c r="A300" s="283" t="s">
        <v>1662</v>
      </c>
      <c r="B300" s="1440">
        <v>399</v>
      </c>
    </row>
    <row r="301" spans="1:2" ht="14.25" customHeight="1">
      <c r="A301" s="283" t="s">
        <v>115</v>
      </c>
      <c r="B301" s="1440">
        <v>400</v>
      </c>
    </row>
    <row r="302" spans="1:2" ht="14.25" customHeight="1">
      <c r="A302" s="283" t="s">
        <v>1663</v>
      </c>
      <c r="B302" s="1440">
        <v>401</v>
      </c>
    </row>
    <row r="303" spans="1:2" ht="14.25" customHeight="1">
      <c r="A303" s="283" t="s">
        <v>1664</v>
      </c>
      <c r="B303" s="1440">
        <v>402</v>
      </c>
    </row>
    <row r="304" spans="1:2" ht="14.25" customHeight="1">
      <c r="A304" s="283" t="s">
        <v>1665</v>
      </c>
      <c r="B304" s="1440">
        <v>403</v>
      </c>
    </row>
    <row r="305" spans="1:2" ht="15.75" customHeight="1">
      <c r="A305" s="283" t="s">
        <v>1666</v>
      </c>
      <c r="B305" s="1440">
        <v>404</v>
      </c>
    </row>
    <row r="306" spans="1:2" ht="14.25" customHeight="1">
      <c r="A306" s="283" t="s">
        <v>1667</v>
      </c>
      <c r="B306" s="1440">
        <v>405</v>
      </c>
    </row>
    <row r="307" spans="1:2" ht="14.25" customHeight="1">
      <c r="A307" s="283" t="s">
        <v>1668</v>
      </c>
      <c r="B307" s="1440">
        <v>406</v>
      </c>
    </row>
    <row r="308" spans="1:2" ht="14.25" customHeight="1">
      <c r="A308" s="283" t="s">
        <v>1669</v>
      </c>
      <c r="B308" s="1440">
        <v>407</v>
      </c>
    </row>
    <row r="309" spans="1:2" ht="14.25" customHeight="1">
      <c r="A309" s="283" t="s">
        <v>1670</v>
      </c>
      <c r="B309" s="1440">
        <v>408</v>
      </c>
    </row>
    <row r="310" spans="1:2" ht="14.25" customHeight="1">
      <c r="A310" s="283" t="s">
        <v>1671</v>
      </c>
      <c r="B310" s="1440">
        <v>409</v>
      </c>
    </row>
    <row r="311" spans="1:2" ht="14.25" customHeight="1">
      <c r="A311" s="283" t="s">
        <v>1672</v>
      </c>
      <c r="B311" s="1440">
        <v>410</v>
      </c>
    </row>
    <row r="312" spans="1:2" ht="14.25" customHeight="1">
      <c r="A312" s="283" t="s">
        <v>1673</v>
      </c>
      <c r="B312" s="1440">
        <v>411</v>
      </c>
    </row>
    <row r="313" spans="1:2" ht="14.25" customHeight="1">
      <c r="A313" s="283" t="s">
        <v>1674</v>
      </c>
      <c r="B313" s="1440">
        <v>411</v>
      </c>
    </row>
    <row r="314" spans="1:2" ht="14.25" customHeight="1">
      <c r="A314" s="283" t="s">
        <v>471</v>
      </c>
      <c r="B314" s="1440">
        <v>412</v>
      </c>
    </row>
    <row r="315" spans="1:2" ht="14.25" customHeight="1">
      <c r="A315" s="283" t="s">
        <v>1675</v>
      </c>
      <c r="B315" s="1440">
        <v>413</v>
      </c>
    </row>
    <row r="316" spans="1:2" ht="14.25" customHeight="1">
      <c r="A316" s="283" t="s">
        <v>1676</v>
      </c>
      <c r="B316" s="1440">
        <v>413</v>
      </c>
    </row>
    <row r="317" spans="1:2" ht="14.25" customHeight="1">
      <c r="A317" s="283" t="s">
        <v>1676</v>
      </c>
      <c r="B317" s="1440">
        <v>413</v>
      </c>
    </row>
    <row r="318" spans="1:2" ht="14.25" customHeight="1">
      <c r="A318" s="283" t="s">
        <v>118</v>
      </c>
      <c r="B318" s="1440">
        <v>414</v>
      </c>
    </row>
    <row r="319" spans="1:2" ht="14.25" customHeight="1">
      <c r="A319" s="283" t="s">
        <v>1677</v>
      </c>
      <c r="B319" s="1440">
        <v>415</v>
      </c>
    </row>
    <row r="320" spans="1:2" ht="14.25" customHeight="1">
      <c r="A320" s="283" t="s">
        <v>1678</v>
      </c>
      <c r="B320" s="1440">
        <v>415</v>
      </c>
    </row>
    <row r="321" spans="1:2" ht="14.25" customHeight="1">
      <c r="A321" s="283" t="s">
        <v>1679</v>
      </c>
      <c r="B321" s="1440">
        <v>416</v>
      </c>
    </row>
    <row r="322" spans="1:2" ht="14.25" customHeight="1">
      <c r="A322" s="283" t="s">
        <v>1680</v>
      </c>
      <c r="B322" s="1440">
        <v>417</v>
      </c>
    </row>
    <row r="323" spans="1:2" ht="14.25" customHeight="1">
      <c r="A323" s="283" t="s">
        <v>1681</v>
      </c>
      <c r="B323" s="1440">
        <v>418</v>
      </c>
    </row>
    <row r="324" spans="1:2" ht="14.25" customHeight="1">
      <c r="A324" s="283" t="s">
        <v>992</v>
      </c>
      <c r="B324" s="1440">
        <v>419</v>
      </c>
    </row>
    <row r="325" spans="1:2" ht="14.25" customHeight="1">
      <c r="A325" s="283" t="s">
        <v>1682</v>
      </c>
      <c r="B325" s="1440">
        <v>419</v>
      </c>
    </row>
    <row r="326" spans="1:3" ht="14.25" customHeight="1">
      <c r="A326" s="283" t="s">
        <v>1683</v>
      </c>
      <c r="B326" s="1440">
        <v>420</v>
      </c>
      <c r="C326" s="1447"/>
    </row>
    <row r="327" spans="1:2" ht="14.25" customHeight="1">
      <c r="A327" s="283" t="s">
        <v>1684</v>
      </c>
      <c r="B327" s="1440">
        <v>420</v>
      </c>
    </row>
    <row r="328" spans="1:2" ht="14.25" customHeight="1">
      <c r="A328" s="283" t="s">
        <v>990</v>
      </c>
      <c r="B328" s="1440">
        <v>421</v>
      </c>
    </row>
    <row r="329" spans="1:2" ht="14.25" customHeight="1">
      <c r="A329" s="283" t="s">
        <v>1685</v>
      </c>
      <c r="B329" s="1440">
        <v>421</v>
      </c>
    </row>
    <row r="330" spans="1:2" ht="14.25" customHeight="1">
      <c r="A330" s="283" t="s">
        <v>1686</v>
      </c>
      <c r="B330" s="1440">
        <v>422</v>
      </c>
    </row>
    <row r="331" spans="1:2" ht="14.25" customHeight="1">
      <c r="A331" s="283" t="s">
        <v>1687</v>
      </c>
      <c r="B331" s="1440">
        <v>423</v>
      </c>
    </row>
    <row r="332" spans="1:2" ht="14.25" customHeight="1">
      <c r="A332" s="283" t="s">
        <v>1688</v>
      </c>
      <c r="B332" s="1440">
        <v>424</v>
      </c>
    </row>
    <row r="333" spans="1:2" ht="14.25" customHeight="1">
      <c r="A333" s="283" t="s">
        <v>343</v>
      </c>
      <c r="B333" s="1440">
        <v>425</v>
      </c>
    </row>
    <row r="334" spans="1:2" ht="14.25" customHeight="1">
      <c r="A334" s="283" t="s">
        <v>1689</v>
      </c>
      <c r="B334" s="1440">
        <v>426</v>
      </c>
    </row>
    <row r="335" spans="1:2" ht="14.25" customHeight="1">
      <c r="A335" s="283" t="s">
        <v>1690</v>
      </c>
      <c r="B335" s="1440">
        <v>427</v>
      </c>
    </row>
    <row r="336" spans="1:2" ht="14.25" customHeight="1">
      <c r="A336" s="283" t="s">
        <v>1691</v>
      </c>
      <c r="B336" s="1440">
        <v>428</v>
      </c>
    </row>
    <row r="337" spans="1:2" ht="14.25" customHeight="1">
      <c r="A337" s="283" t="s">
        <v>1692</v>
      </c>
      <c r="B337" s="1440">
        <v>429</v>
      </c>
    </row>
    <row r="338" spans="1:2" ht="14.25" customHeight="1">
      <c r="A338" s="283" t="s">
        <v>1693</v>
      </c>
      <c r="B338" s="1440">
        <v>430</v>
      </c>
    </row>
    <row r="339" spans="1:2" ht="14.25" customHeight="1">
      <c r="A339" s="283" t="s">
        <v>1694</v>
      </c>
      <c r="B339" s="1440">
        <v>431</v>
      </c>
    </row>
    <row r="340" spans="1:2" ht="14.25" customHeight="1">
      <c r="A340" s="283" t="s">
        <v>1695</v>
      </c>
      <c r="B340" s="1440">
        <v>431</v>
      </c>
    </row>
    <row r="341" spans="1:2" ht="14.25" customHeight="1">
      <c r="A341" s="283" t="s">
        <v>1696</v>
      </c>
      <c r="B341" s="1440">
        <v>432</v>
      </c>
    </row>
    <row r="342" spans="1:2" ht="14.25" customHeight="1">
      <c r="A342" s="283" t="s">
        <v>1697</v>
      </c>
      <c r="B342" s="1440">
        <v>432</v>
      </c>
    </row>
    <row r="343" spans="1:2" ht="14.25" customHeight="1">
      <c r="A343" s="283" t="s">
        <v>1698</v>
      </c>
      <c r="B343" s="1440">
        <v>433</v>
      </c>
    </row>
    <row r="344" spans="1:2" ht="14.25" customHeight="1">
      <c r="A344" s="283" t="s">
        <v>1699</v>
      </c>
      <c r="B344" s="1440">
        <v>434</v>
      </c>
    </row>
    <row r="345" spans="1:2" ht="14.25" customHeight="1">
      <c r="A345" s="283" t="s">
        <v>1700</v>
      </c>
      <c r="B345" s="1440">
        <v>435</v>
      </c>
    </row>
    <row r="346" spans="1:2" ht="14.25" customHeight="1">
      <c r="A346" s="283" t="s">
        <v>1701</v>
      </c>
      <c r="B346" s="1440">
        <v>436</v>
      </c>
    </row>
    <row r="347" spans="1:2" ht="14.25" customHeight="1">
      <c r="A347" s="283" t="s">
        <v>1702</v>
      </c>
      <c r="B347" s="1440">
        <v>437</v>
      </c>
    </row>
    <row r="348" spans="1:2" ht="14.25" customHeight="1">
      <c r="A348" s="283" t="s">
        <v>1703</v>
      </c>
      <c r="B348" s="1440">
        <v>437</v>
      </c>
    </row>
    <row r="349" spans="1:2" ht="14.25" customHeight="1">
      <c r="A349" s="283" t="s">
        <v>1704</v>
      </c>
      <c r="B349" s="1440">
        <v>438</v>
      </c>
    </row>
    <row r="350" spans="1:2" ht="14.25" customHeight="1">
      <c r="A350" s="283" t="s">
        <v>1705</v>
      </c>
      <c r="B350" s="1440">
        <v>439</v>
      </c>
    </row>
    <row r="351" spans="1:2" ht="14.25" customHeight="1">
      <c r="A351" s="283" t="s">
        <v>999</v>
      </c>
      <c r="B351" s="1440">
        <v>440</v>
      </c>
    </row>
    <row r="352" spans="1:2" ht="14.25" customHeight="1">
      <c r="A352" s="283" t="s">
        <v>1706</v>
      </c>
      <c r="B352" s="1440">
        <v>441</v>
      </c>
    </row>
    <row r="353" spans="1:2" ht="26.25" customHeight="1">
      <c r="A353" s="283" t="s">
        <v>253</v>
      </c>
      <c r="B353" s="1440">
        <v>442</v>
      </c>
    </row>
    <row r="354" spans="1:2" ht="26.25" customHeight="1">
      <c r="A354" s="283" t="s">
        <v>1707</v>
      </c>
      <c r="B354" s="1440">
        <v>443</v>
      </c>
    </row>
    <row r="355" spans="1:2" ht="14.25" customHeight="1">
      <c r="A355" s="283" t="s">
        <v>185</v>
      </c>
      <c r="B355" s="1440">
        <v>444</v>
      </c>
    </row>
    <row r="356" spans="1:2" ht="14.25" customHeight="1">
      <c r="A356" s="283" t="s">
        <v>1708</v>
      </c>
      <c r="B356" s="1440">
        <v>445</v>
      </c>
    </row>
    <row r="357" spans="1:2" ht="14.25" customHeight="1">
      <c r="A357" s="283" t="s">
        <v>1709</v>
      </c>
      <c r="B357" s="1440">
        <v>446</v>
      </c>
    </row>
    <row r="358" spans="1:2" ht="14.25" customHeight="1">
      <c r="A358" s="283" t="s">
        <v>467</v>
      </c>
      <c r="B358" s="1440">
        <v>447</v>
      </c>
    </row>
    <row r="359" spans="1:2" ht="14.25" customHeight="1">
      <c r="A359" s="283" t="s">
        <v>1710</v>
      </c>
      <c r="B359" s="1440">
        <v>448</v>
      </c>
    </row>
    <row r="360" spans="1:2" ht="14.25" customHeight="1">
      <c r="A360" s="283" t="s">
        <v>1711</v>
      </c>
      <c r="B360" s="1440">
        <v>449</v>
      </c>
    </row>
    <row r="361" spans="1:2" ht="14.25" customHeight="1">
      <c r="A361" s="283" t="s">
        <v>1712</v>
      </c>
      <c r="B361" s="1440">
        <v>450</v>
      </c>
    </row>
    <row r="362" spans="1:2" ht="14.25" customHeight="1">
      <c r="A362" s="283" t="s">
        <v>1713</v>
      </c>
      <c r="B362" s="1440">
        <v>451</v>
      </c>
    </row>
    <row r="363" spans="1:2" ht="14.25" customHeight="1">
      <c r="A363" s="283" t="s">
        <v>1714</v>
      </c>
      <c r="B363" s="1440">
        <v>452</v>
      </c>
    </row>
    <row r="364" spans="1:2" ht="14.25" customHeight="1">
      <c r="A364" s="283" t="s">
        <v>1715</v>
      </c>
      <c r="B364" s="1440">
        <v>453</v>
      </c>
    </row>
    <row r="365" spans="1:3" ht="14.25" customHeight="1">
      <c r="A365" s="283" t="s">
        <v>1716</v>
      </c>
      <c r="B365" s="1440">
        <v>454</v>
      </c>
      <c r="C365" s="1447"/>
    </row>
    <row r="366" spans="1:2" ht="14.25" customHeight="1">
      <c r="A366" s="283" t="s">
        <v>1717</v>
      </c>
      <c r="B366" s="1440">
        <v>456</v>
      </c>
    </row>
    <row r="367" spans="1:2" ht="14.25" customHeight="1">
      <c r="A367" s="283" t="s">
        <v>1718</v>
      </c>
      <c r="B367" s="1440">
        <v>457</v>
      </c>
    </row>
    <row r="368" spans="1:2" ht="14.25" customHeight="1">
      <c r="A368" s="283" t="s">
        <v>1719</v>
      </c>
      <c r="B368" s="1440">
        <v>458</v>
      </c>
    </row>
    <row r="369" spans="1:2" ht="14.25" customHeight="1">
      <c r="A369" s="283" t="s">
        <v>1720</v>
      </c>
      <c r="B369" s="1440">
        <v>459</v>
      </c>
    </row>
    <row r="370" spans="1:2" ht="14.25" customHeight="1">
      <c r="A370" s="283" t="s">
        <v>1721</v>
      </c>
      <c r="B370" s="1440">
        <v>460</v>
      </c>
    </row>
    <row r="371" spans="1:2" ht="14.25" customHeight="1">
      <c r="A371" s="283" t="s">
        <v>1722</v>
      </c>
      <c r="B371" s="1440">
        <v>461</v>
      </c>
    </row>
    <row r="372" spans="1:2" ht="14.25" customHeight="1">
      <c r="A372" s="283" t="s">
        <v>1723</v>
      </c>
      <c r="B372" s="1440">
        <v>462</v>
      </c>
    </row>
    <row r="373" spans="1:2" ht="14.25" customHeight="1">
      <c r="A373" s="283" t="s">
        <v>1724</v>
      </c>
      <c r="B373" s="1440">
        <v>463</v>
      </c>
    </row>
    <row r="374" spans="1:2" ht="14.25" customHeight="1">
      <c r="A374" s="283" t="s">
        <v>1725</v>
      </c>
      <c r="B374" s="1440">
        <v>464</v>
      </c>
    </row>
    <row r="375" spans="1:2" ht="14.25" customHeight="1">
      <c r="A375" s="283" t="s">
        <v>1726</v>
      </c>
      <c r="B375" s="1440">
        <v>465</v>
      </c>
    </row>
    <row r="376" spans="1:2" ht="14.25" customHeight="1">
      <c r="A376" s="283" t="s">
        <v>1727</v>
      </c>
      <c r="B376" s="1440">
        <v>466</v>
      </c>
    </row>
    <row r="377" spans="1:2" ht="14.25" customHeight="1">
      <c r="A377" s="283" t="s">
        <v>509</v>
      </c>
      <c r="B377" s="1440">
        <v>467</v>
      </c>
    </row>
    <row r="378" spans="1:2" ht="14.25" customHeight="1">
      <c r="A378" s="283" t="s">
        <v>1728</v>
      </c>
      <c r="B378" s="1440">
        <v>468</v>
      </c>
    </row>
    <row r="379" spans="1:2" ht="14.25" customHeight="1">
      <c r="A379" s="283" t="s">
        <v>1729</v>
      </c>
      <c r="B379" s="1440">
        <v>469</v>
      </c>
    </row>
    <row r="380" spans="1:2" ht="14.25" customHeight="1">
      <c r="A380" s="283" t="s">
        <v>1730</v>
      </c>
      <c r="B380" s="1440">
        <v>469</v>
      </c>
    </row>
    <row r="381" spans="1:2" ht="14.25" customHeight="1">
      <c r="A381" s="283" t="s">
        <v>1731</v>
      </c>
      <c r="B381" s="1440">
        <v>470</v>
      </c>
    </row>
    <row r="382" spans="1:2" ht="14.25" customHeight="1">
      <c r="A382" s="283" t="s">
        <v>1732</v>
      </c>
      <c r="B382" s="1440">
        <v>471</v>
      </c>
    </row>
    <row r="383" spans="1:2" ht="14.25" customHeight="1">
      <c r="A383" s="283" t="s">
        <v>1733</v>
      </c>
      <c r="B383" s="1440">
        <v>472</v>
      </c>
    </row>
    <row r="384" spans="1:2" ht="14.25" customHeight="1">
      <c r="A384" s="283" t="s">
        <v>1734</v>
      </c>
      <c r="B384" s="1440">
        <v>473</v>
      </c>
    </row>
    <row r="385" spans="1:2" ht="14.25" customHeight="1">
      <c r="A385" s="283" t="s">
        <v>1735</v>
      </c>
      <c r="B385" s="1440">
        <v>474</v>
      </c>
    </row>
    <row r="386" spans="1:2" ht="14.25" customHeight="1">
      <c r="A386" s="283" t="s">
        <v>1736</v>
      </c>
      <c r="B386" s="1440">
        <v>475</v>
      </c>
    </row>
    <row r="387" spans="1:2" ht="14.25" customHeight="1">
      <c r="A387" s="283" t="s">
        <v>577</v>
      </c>
      <c r="B387" s="1440">
        <v>476</v>
      </c>
    </row>
    <row r="388" spans="1:2" ht="14.25" customHeight="1">
      <c r="A388" s="283" t="s">
        <v>255</v>
      </c>
      <c r="B388" s="1440">
        <v>477</v>
      </c>
    </row>
    <row r="389" spans="1:2" ht="14.25" customHeight="1">
      <c r="A389" s="283" t="s">
        <v>1737</v>
      </c>
      <c r="B389" s="1440">
        <v>478</v>
      </c>
    </row>
    <row r="390" spans="1:2" ht="14.25" customHeight="1">
      <c r="A390" s="283" t="s">
        <v>930</v>
      </c>
      <c r="B390" s="1440">
        <v>479</v>
      </c>
    </row>
    <row r="391" spans="1:2" ht="14.25" customHeight="1">
      <c r="A391" s="283" t="s">
        <v>1738</v>
      </c>
      <c r="B391" s="1440">
        <v>480</v>
      </c>
    </row>
    <row r="392" spans="1:2" ht="14.25" customHeight="1">
      <c r="A392" s="283" t="s">
        <v>1739</v>
      </c>
      <c r="B392" s="1440">
        <v>481</v>
      </c>
    </row>
    <row r="393" spans="1:2" ht="14.25" customHeight="1">
      <c r="A393" s="283" t="s">
        <v>1740</v>
      </c>
      <c r="B393" s="1440">
        <v>482</v>
      </c>
    </row>
    <row r="394" spans="1:2" ht="14.25" customHeight="1">
      <c r="A394" s="283" t="s">
        <v>1741</v>
      </c>
      <c r="B394" s="1440">
        <v>483</v>
      </c>
    </row>
    <row r="395" spans="1:2" ht="14.25" customHeight="1">
      <c r="A395" s="283" t="s">
        <v>1742</v>
      </c>
      <c r="B395" s="1440">
        <v>484</v>
      </c>
    </row>
    <row r="396" spans="1:2" ht="14.25" customHeight="1">
      <c r="A396" s="283" t="s">
        <v>1743</v>
      </c>
      <c r="B396" s="1440">
        <v>485</v>
      </c>
    </row>
    <row r="397" spans="1:2" ht="14.25" customHeight="1">
      <c r="A397" s="283" t="s">
        <v>1744</v>
      </c>
      <c r="B397" s="1440">
        <v>486</v>
      </c>
    </row>
    <row r="398" spans="1:2" ht="14.25" customHeight="1">
      <c r="A398" s="283" t="s">
        <v>1745</v>
      </c>
      <c r="B398" s="1440">
        <v>487</v>
      </c>
    </row>
    <row r="399" spans="1:2" ht="14.25" customHeight="1">
      <c r="A399" s="283" t="s">
        <v>1746</v>
      </c>
      <c r="B399" s="1440">
        <v>488</v>
      </c>
    </row>
    <row r="400" spans="1:2" ht="14.25" customHeight="1">
      <c r="A400" s="1448" t="s">
        <v>1747</v>
      </c>
      <c r="B400" s="1440">
        <v>489</v>
      </c>
    </row>
    <row r="401" spans="1:2" ht="14.25" customHeight="1">
      <c r="A401" s="283" t="s">
        <v>165</v>
      </c>
      <c r="B401" s="1440">
        <v>490</v>
      </c>
    </row>
    <row r="402" spans="1:2" ht="14.25" customHeight="1">
      <c r="A402" s="283" t="s">
        <v>1748</v>
      </c>
      <c r="B402" s="1440">
        <v>491</v>
      </c>
    </row>
    <row r="403" spans="1:2" ht="14.25" customHeight="1">
      <c r="A403" s="283" t="s">
        <v>1749</v>
      </c>
      <c r="B403" s="1440">
        <v>492</v>
      </c>
    </row>
    <row r="404" spans="1:2" ht="14.25" customHeight="1">
      <c r="A404" s="283" t="s">
        <v>1750</v>
      </c>
      <c r="B404" s="1440">
        <v>493</v>
      </c>
    </row>
    <row r="405" spans="1:2" ht="14.25" customHeight="1">
      <c r="A405" s="283" t="s">
        <v>1751</v>
      </c>
      <c r="B405" s="1440">
        <v>494</v>
      </c>
    </row>
    <row r="406" spans="1:2" ht="14.25" customHeight="1">
      <c r="A406" s="283" t="s">
        <v>1752</v>
      </c>
      <c r="B406" s="1440">
        <v>495</v>
      </c>
    </row>
    <row r="407" spans="1:2" ht="14.25" customHeight="1">
      <c r="A407" s="283" t="s">
        <v>1753</v>
      </c>
      <c r="B407" s="1440">
        <v>496</v>
      </c>
    </row>
    <row r="408" spans="1:2" ht="14.25" customHeight="1">
      <c r="A408" s="283" t="s">
        <v>1265</v>
      </c>
      <c r="B408" s="1440">
        <v>497</v>
      </c>
    </row>
    <row r="409" spans="1:2" ht="14.25" customHeight="1">
      <c r="A409" s="283" t="s">
        <v>1754</v>
      </c>
      <c r="B409" s="1440">
        <v>498</v>
      </c>
    </row>
    <row r="410" spans="1:2" ht="14.25" customHeight="1">
      <c r="A410" s="283" t="s">
        <v>1755</v>
      </c>
      <c r="B410" s="1440">
        <v>499</v>
      </c>
    </row>
    <row r="411" spans="1:2" ht="14.25" customHeight="1">
      <c r="A411" s="283" t="s">
        <v>1756</v>
      </c>
      <c r="B411" s="1440">
        <v>500</v>
      </c>
    </row>
    <row r="412" spans="1:2" ht="14.25" customHeight="1">
      <c r="A412" s="283" t="s">
        <v>1757</v>
      </c>
      <c r="B412" s="1440">
        <v>501</v>
      </c>
    </row>
    <row r="413" spans="1:2" ht="14.25" customHeight="1">
      <c r="A413" s="283" t="s">
        <v>1758</v>
      </c>
      <c r="B413" s="1440">
        <v>502</v>
      </c>
    </row>
    <row r="414" spans="1:2" ht="14.25" customHeight="1">
      <c r="A414" s="283" t="s">
        <v>1759</v>
      </c>
      <c r="B414" s="1440">
        <v>502</v>
      </c>
    </row>
    <row r="415" spans="1:2" ht="14.25" customHeight="1">
      <c r="A415" s="283" t="s">
        <v>1760</v>
      </c>
      <c r="B415" s="1440">
        <v>503</v>
      </c>
    </row>
    <row r="416" spans="1:2" ht="14.25" customHeight="1">
      <c r="A416" s="283" t="s">
        <v>1761</v>
      </c>
      <c r="B416" s="1440">
        <v>503</v>
      </c>
    </row>
    <row r="417" spans="1:2" ht="14.25" customHeight="1">
      <c r="A417" s="283" t="s">
        <v>939</v>
      </c>
      <c r="B417" s="1440">
        <v>504</v>
      </c>
    </row>
    <row r="418" spans="1:2" ht="14.25" customHeight="1">
      <c r="A418" s="283" t="s">
        <v>1762</v>
      </c>
      <c r="B418" s="1440">
        <v>505</v>
      </c>
    </row>
    <row r="419" spans="1:2" ht="14.25" customHeight="1">
      <c r="A419" s="283" t="s">
        <v>1763</v>
      </c>
      <c r="B419" s="1440">
        <v>506</v>
      </c>
    </row>
    <row r="420" spans="1:2" ht="14.25" customHeight="1">
      <c r="A420" s="283" t="s">
        <v>1764</v>
      </c>
      <c r="B420" s="1440">
        <v>506</v>
      </c>
    </row>
    <row r="421" spans="1:2" ht="14.25" customHeight="1">
      <c r="A421" s="283" t="s">
        <v>1765</v>
      </c>
      <c r="B421" s="1440">
        <v>507</v>
      </c>
    </row>
    <row r="422" spans="1:2" ht="14.25" customHeight="1">
      <c r="A422" s="283" t="s">
        <v>1766</v>
      </c>
      <c r="B422" s="1440">
        <v>508</v>
      </c>
    </row>
    <row r="423" spans="1:2" ht="14.25" customHeight="1">
      <c r="A423" s="283" t="s">
        <v>1767</v>
      </c>
      <c r="B423" s="1440">
        <v>509</v>
      </c>
    </row>
    <row r="424" spans="1:2" ht="14.25" customHeight="1">
      <c r="A424" s="283" t="s">
        <v>1768</v>
      </c>
      <c r="B424" s="1440">
        <v>509</v>
      </c>
    </row>
    <row r="425" spans="1:2" ht="14.25" customHeight="1">
      <c r="A425" s="283" t="s">
        <v>1073</v>
      </c>
      <c r="B425" s="1440">
        <v>510</v>
      </c>
    </row>
    <row r="426" spans="1:2" ht="14.25" customHeight="1">
      <c r="A426" s="283" t="s">
        <v>958</v>
      </c>
      <c r="B426" s="1440">
        <v>511</v>
      </c>
    </row>
    <row r="427" spans="1:2" ht="14.25" customHeight="1">
      <c r="A427" s="283" t="s">
        <v>1029</v>
      </c>
      <c r="B427" s="1440">
        <v>512</v>
      </c>
    </row>
    <row r="428" spans="1:2" ht="14.25" customHeight="1">
      <c r="A428" s="283" t="s">
        <v>1769</v>
      </c>
      <c r="B428" s="1440">
        <v>513</v>
      </c>
    </row>
    <row r="429" spans="1:2" ht="14.25" customHeight="1">
      <c r="A429" s="283" t="s">
        <v>1268</v>
      </c>
      <c r="B429" s="1440">
        <v>514</v>
      </c>
    </row>
    <row r="430" spans="1:2" ht="14.25" customHeight="1">
      <c r="A430" s="283" t="s">
        <v>271</v>
      </c>
      <c r="B430" s="1440">
        <v>515</v>
      </c>
    </row>
    <row r="431" spans="1:2" ht="14.25" customHeight="1">
      <c r="A431" s="283" t="s">
        <v>1770</v>
      </c>
      <c r="B431" s="1440">
        <v>516</v>
      </c>
    </row>
    <row r="432" spans="1:2" ht="14.25" customHeight="1">
      <c r="A432" s="283" t="s">
        <v>1771</v>
      </c>
      <c r="B432" s="1440">
        <v>517</v>
      </c>
    </row>
    <row r="433" spans="1:2" ht="14.25" customHeight="1">
      <c r="A433" s="283" t="s">
        <v>1772</v>
      </c>
      <c r="B433" s="1440">
        <v>517</v>
      </c>
    </row>
    <row r="434" spans="1:2" ht="14.25" customHeight="1">
      <c r="A434" s="283" t="s">
        <v>1773</v>
      </c>
      <c r="B434" s="1440">
        <v>517</v>
      </c>
    </row>
    <row r="435" spans="1:2" ht="14.25" customHeight="1">
      <c r="A435" s="283" t="s">
        <v>1774</v>
      </c>
      <c r="B435" s="1440">
        <v>517</v>
      </c>
    </row>
    <row r="436" spans="1:2" ht="26.25" customHeight="1">
      <c r="A436" s="283" t="s">
        <v>273</v>
      </c>
      <c r="B436" s="1440">
        <v>518</v>
      </c>
    </row>
    <row r="437" spans="1:2" ht="26.25" customHeight="1">
      <c r="A437" s="283" t="s">
        <v>983</v>
      </c>
      <c r="B437" s="1440">
        <v>519</v>
      </c>
    </row>
    <row r="438" spans="1:2" ht="14.25" customHeight="1">
      <c r="A438" s="283" t="s">
        <v>1775</v>
      </c>
      <c r="B438" s="1440">
        <v>520</v>
      </c>
    </row>
    <row r="439" spans="1:2" ht="26.25" customHeight="1">
      <c r="A439" s="283" t="s">
        <v>997</v>
      </c>
      <c r="B439" s="1440">
        <v>521</v>
      </c>
    </row>
    <row r="440" spans="1:2" ht="14.25" customHeight="1">
      <c r="A440" s="283" t="s">
        <v>998</v>
      </c>
      <c r="B440" s="1440">
        <v>523</v>
      </c>
    </row>
    <row r="441" spans="1:2" ht="26.25" customHeight="1">
      <c r="A441" s="283" t="s">
        <v>1776</v>
      </c>
      <c r="B441" s="1440">
        <v>524</v>
      </c>
    </row>
    <row r="442" spans="1:2" ht="26.25" customHeight="1">
      <c r="A442" s="283" t="s">
        <v>1777</v>
      </c>
      <c r="B442" s="1440">
        <v>525</v>
      </c>
    </row>
    <row r="443" spans="1:2" ht="14.25" customHeight="1">
      <c r="A443" s="283" t="s">
        <v>1778</v>
      </c>
      <c r="B443" s="1440">
        <v>525</v>
      </c>
    </row>
    <row r="444" spans="1:2" ht="14.25" customHeight="1">
      <c r="A444" s="283" t="s">
        <v>1779</v>
      </c>
      <c r="B444" s="1440">
        <v>526</v>
      </c>
    </row>
    <row r="445" spans="1:2" ht="14.25" customHeight="1">
      <c r="A445" s="283" t="s">
        <v>985</v>
      </c>
      <c r="B445" s="1440">
        <v>527</v>
      </c>
    </row>
    <row r="446" spans="1:2" ht="14.25" customHeight="1">
      <c r="A446" s="283" t="s">
        <v>1780</v>
      </c>
      <c r="B446" s="1440">
        <v>528</v>
      </c>
    </row>
    <row r="447" spans="1:2" ht="14.25" customHeight="1">
      <c r="A447" s="283" t="s">
        <v>1781</v>
      </c>
      <c r="B447" s="1440">
        <v>529</v>
      </c>
    </row>
    <row r="448" spans="1:2" ht="14.25" customHeight="1">
      <c r="A448" s="283" t="s">
        <v>1782</v>
      </c>
      <c r="B448" s="1440">
        <v>530</v>
      </c>
    </row>
    <row r="449" spans="1:2" ht="14.25" customHeight="1">
      <c r="A449" s="283" t="s">
        <v>1783</v>
      </c>
      <c r="B449" s="1440">
        <v>530</v>
      </c>
    </row>
    <row r="450" spans="1:2" ht="14.25" customHeight="1">
      <c r="A450" s="283" t="s">
        <v>1784</v>
      </c>
      <c r="B450" s="1440">
        <v>531</v>
      </c>
    </row>
    <row r="451" spans="1:5" ht="15.75" customHeight="1">
      <c r="A451" s="283" t="s">
        <v>1785</v>
      </c>
      <c r="B451" s="1440">
        <v>532</v>
      </c>
      <c r="E451" s="1449"/>
    </row>
    <row r="452" spans="1:5" ht="15.75" customHeight="1">
      <c r="A452" s="283" t="s">
        <v>1786</v>
      </c>
      <c r="B452" s="1440">
        <v>533</v>
      </c>
      <c r="E452" s="1449"/>
    </row>
    <row r="453" spans="1:2" ht="14.25" customHeight="1">
      <c r="A453" s="283" t="s">
        <v>1787</v>
      </c>
      <c r="B453" s="1440">
        <v>534</v>
      </c>
    </row>
    <row r="454" spans="1:2" ht="14.25" customHeight="1">
      <c r="A454" s="283" t="s">
        <v>1788</v>
      </c>
      <c r="B454" s="1440">
        <v>535</v>
      </c>
    </row>
    <row r="455" spans="1:2" ht="14.25" customHeight="1">
      <c r="A455" s="283" t="s">
        <v>1789</v>
      </c>
      <c r="B455" s="1440">
        <v>536</v>
      </c>
    </row>
    <row r="456" spans="1:2" ht="14.25" customHeight="1">
      <c r="A456" s="283" t="s">
        <v>1790</v>
      </c>
      <c r="B456" s="1440">
        <v>537</v>
      </c>
    </row>
    <row r="457" spans="1:2" ht="14.25" customHeight="1">
      <c r="A457" s="283" t="s">
        <v>1791</v>
      </c>
      <c r="B457" s="1440">
        <v>537</v>
      </c>
    </row>
    <row r="458" spans="1:2" ht="14.25" customHeight="1">
      <c r="A458" s="283" t="s">
        <v>1792</v>
      </c>
      <c r="B458" s="1440">
        <v>538</v>
      </c>
    </row>
    <row r="459" spans="1:2" ht="14.25" customHeight="1">
      <c r="A459" s="283" t="s">
        <v>432</v>
      </c>
      <c r="B459" s="1440">
        <v>539</v>
      </c>
    </row>
    <row r="460" spans="1:2" ht="14.25" customHeight="1">
      <c r="A460" s="283" t="s">
        <v>1793</v>
      </c>
      <c r="B460" s="1440">
        <v>539</v>
      </c>
    </row>
    <row r="461" spans="1:2" ht="14.25" customHeight="1">
      <c r="A461" s="283" t="s">
        <v>1794</v>
      </c>
      <c r="B461" s="1440">
        <v>540</v>
      </c>
    </row>
    <row r="462" spans="1:2" ht="14.25" customHeight="1">
      <c r="A462" s="283" t="s">
        <v>1795</v>
      </c>
      <c r="B462" s="1440">
        <v>541</v>
      </c>
    </row>
    <row r="463" spans="1:2" ht="14.25" customHeight="1">
      <c r="A463" s="283" t="s">
        <v>1796</v>
      </c>
      <c r="B463" s="1440">
        <v>542</v>
      </c>
    </row>
    <row r="464" spans="1:2" ht="14.25" customHeight="1">
      <c r="A464" s="283" t="s">
        <v>1797</v>
      </c>
      <c r="B464" s="1440">
        <v>543</v>
      </c>
    </row>
    <row r="465" spans="1:2" ht="14.25" customHeight="1">
      <c r="A465" s="283" t="s">
        <v>1798</v>
      </c>
      <c r="B465" s="1440">
        <v>544</v>
      </c>
    </row>
    <row r="466" spans="1:2" ht="14.25" customHeight="1">
      <c r="A466" s="283" t="s">
        <v>1799</v>
      </c>
      <c r="B466" s="1440">
        <v>545</v>
      </c>
    </row>
    <row r="467" spans="1:2" ht="14.25" customHeight="1">
      <c r="A467" s="283" t="s">
        <v>1800</v>
      </c>
      <c r="B467" s="1440">
        <v>545</v>
      </c>
    </row>
    <row r="468" spans="1:2" ht="14.25" customHeight="1">
      <c r="A468" s="283" t="s">
        <v>1801</v>
      </c>
      <c r="B468" s="1440">
        <v>546</v>
      </c>
    </row>
    <row r="469" spans="1:2" ht="14.25" customHeight="1">
      <c r="A469" s="283" t="s">
        <v>1802</v>
      </c>
      <c r="B469" s="1440">
        <v>547</v>
      </c>
    </row>
    <row r="470" spans="1:2" ht="14.25" customHeight="1">
      <c r="A470" s="283" t="s">
        <v>1803</v>
      </c>
      <c r="B470" s="1440">
        <v>548</v>
      </c>
    </row>
    <row r="471" spans="1:2" ht="14.25" customHeight="1">
      <c r="A471" s="283" t="s">
        <v>1804</v>
      </c>
      <c r="B471" s="1440">
        <v>549</v>
      </c>
    </row>
    <row r="472" spans="1:2" ht="14.25" customHeight="1">
      <c r="A472" s="283" t="s">
        <v>1805</v>
      </c>
      <c r="B472" s="1440">
        <v>550</v>
      </c>
    </row>
    <row r="473" spans="1:2" ht="14.25" customHeight="1">
      <c r="A473" s="283" t="s">
        <v>1806</v>
      </c>
      <c r="B473" s="1440">
        <v>551</v>
      </c>
    </row>
    <row r="474" spans="1:2" ht="14.25" customHeight="1">
      <c r="A474" s="283" t="s">
        <v>1334</v>
      </c>
      <c r="B474" s="1440">
        <v>552</v>
      </c>
    </row>
    <row r="475" spans="1:2" ht="14.25" customHeight="1">
      <c r="A475" s="283" t="s">
        <v>1807</v>
      </c>
      <c r="B475" s="1440">
        <v>552</v>
      </c>
    </row>
    <row r="476" spans="1:2" ht="14.25" customHeight="1">
      <c r="A476" s="283" t="s">
        <v>1808</v>
      </c>
      <c r="B476" s="1440">
        <v>552</v>
      </c>
    </row>
    <row r="477" spans="1:2" ht="14.25" customHeight="1">
      <c r="A477" s="283" t="s">
        <v>1809</v>
      </c>
      <c r="B477" s="1440">
        <v>553</v>
      </c>
    </row>
    <row r="478" spans="1:2" ht="14.25" customHeight="1">
      <c r="A478" s="283" t="s">
        <v>1810</v>
      </c>
      <c r="B478" s="1440">
        <v>554</v>
      </c>
    </row>
    <row r="479" spans="1:2" ht="14.25" customHeight="1">
      <c r="A479" s="283" t="s">
        <v>1811</v>
      </c>
      <c r="B479" s="1440">
        <v>555</v>
      </c>
    </row>
    <row r="480" spans="1:2" ht="14.25" customHeight="1">
      <c r="A480" s="283" t="s">
        <v>1812</v>
      </c>
      <c r="B480" s="1440">
        <v>556</v>
      </c>
    </row>
    <row r="481" spans="1:2" ht="14.25" customHeight="1">
      <c r="A481" s="283" t="s">
        <v>1813</v>
      </c>
      <c r="B481" s="1440">
        <v>557</v>
      </c>
    </row>
    <row r="482" spans="1:2" ht="14.25" customHeight="1">
      <c r="A482" s="283" t="s">
        <v>1814</v>
      </c>
      <c r="B482" s="1440">
        <v>558</v>
      </c>
    </row>
    <row r="483" spans="1:2" ht="14.25" customHeight="1">
      <c r="A483" s="283" t="s">
        <v>1815</v>
      </c>
      <c r="B483" s="1440">
        <v>558</v>
      </c>
    </row>
    <row r="484" spans="1:2" ht="14.25" customHeight="1">
      <c r="A484" s="283" t="s">
        <v>481</v>
      </c>
      <c r="B484" s="1440">
        <v>559</v>
      </c>
    </row>
    <row r="485" spans="1:2" ht="14.25" customHeight="1">
      <c r="A485" s="283" t="s">
        <v>1816</v>
      </c>
      <c r="B485" s="1440">
        <v>560</v>
      </c>
    </row>
    <row r="486" spans="1:2" ht="14.25" customHeight="1">
      <c r="A486" s="283" t="s">
        <v>1817</v>
      </c>
      <c r="B486" s="1440">
        <v>561</v>
      </c>
    </row>
    <row r="487" spans="1:2" ht="14.25" customHeight="1">
      <c r="A487" s="283" t="s">
        <v>1818</v>
      </c>
      <c r="B487" s="1440">
        <v>562</v>
      </c>
    </row>
    <row r="488" spans="1:2" ht="14.25" customHeight="1">
      <c r="A488" s="283" t="s">
        <v>1819</v>
      </c>
      <c r="B488" s="1440">
        <v>563</v>
      </c>
    </row>
    <row r="489" spans="1:2" ht="14.25" customHeight="1">
      <c r="A489" s="283" t="s">
        <v>1820</v>
      </c>
      <c r="B489" s="1440">
        <v>564</v>
      </c>
    </row>
    <row r="490" spans="1:2" ht="14.25" customHeight="1">
      <c r="A490" s="283" t="s">
        <v>1821</v>
      </c>
      <c r="B490" s="1440">
        <v>565</v>
      </c>
    </row>
    <row r="491" spans="1:2" ht="14.25" customHeight="1">
      <c r="A491" s="283" t="s">
        <v>1822</v>
      </c>
      <c r="B491" s="1440">
        <v>566</v>
      </c>
    </row>
    <row r="492" spans="1:2" ht="14.25" customHeight="1">
      <c r="A492" s="283" t="s">
        <v>1823</v>
      </c>
      <c r="B492" s="1440">
        <v>567</v>
      </c>
    </row>
    <row r="493" spans="1:2" ht="14.25" customHeight="1">
      <c r="A493" s="283" t="s">
        <v>1824</v>
      </c>
      <c r="B493" s="1440">
        <v>568</v>
      </c>
    </row>
    <row r="494" spans="1:2" ht="14.25" customHeight="1">
      <c r="A494" s="283" t="s">
        <v>530</v>
      </c>
      <c r="B494" s="1440">
        <v>569</v>
      </c>
    </row>
    <row r="495" spans="1:2" ht="14.25" customHeight="1">
      <c r="A495" s="283" t="s">
        <v>1825</v>
      </c>
      <c r="B495" s="1440">
        <v>570</v>
      </c>
    </row>
    <row r="496" spans="1:2" ht="14.25" customHeight="1">
      <c r="A496" s="283" t="s">
        <v>1826</v>
      </c>
      <c r="B496" s="1440">
        <v>571</v>
      </c>
    </row>
    <row r="497" spans="1:3" ht="14.25" customHeight="1">
      <c r="A497" s="283" t="s">
        <v>1827</v>
      </c>
      <c r="B497" s="1440">
        <v>572</v>
      </c>
      <c r="C497" s="1447"/>
    </row>
    <row r="498" spans="1:3" ht="14.25" customHeight="1">
      <c r="A498" s="283" t="s">
        <v>1828</v>
      </c>
      <c r="B498" s="1440">
        <v>573</v>
      </c>
      <c r="C498" s="1447"/>
    </row>
    <row r="499" spans="1:3" ht="14.25" customHeight="1">
      <c r="A499" s="283" t="s">
        <v>1829</v>
      </c>
      <c r="B499" s="1440">
        <v>574</v>
      </c>
      <c r="C499" s="1447"/>
    </row>
    <row r="500" spans="1:3" ht="14.25" customHeight="1">
      <c r="A500" s="283" t="s">
        <v>1830</v>
      </c>
      <c r="B500" s="1440">
        <v>575</v>
      </c>
      <c r="C500" s="1447"/>
    </row>
    <row r="501" spans="1:2" ht="14.25" customHeight="1">
      <c r="A501" s="283" t="s">
        <v>1831</v>
      </c>
      <c r="B501" s="1440">
        <v>576</v>
      </c>
    </row>
    <row r="502" spans="1:2" ht="14.25" customHeight="1">
      <c r="A502" s="283" t="s">
        <v>1832</v>
      </c>
      <c r="B502" s="1440">
        <v>577</v>
      </c>
    </row>
    <row r="503" spans="1:2" ht="14.25" customHeight="1">
      <c r="A503" s="283" t="s">
        <v>906</v>
      </c>
      <c r="B503" s="1440">
        <v>578</v>
      </c>
    </row>
    <row r="504" spans="1:2" ht="14.25" customHeight="1">
      <c r="A504" s="283" t="s">
        <v>1833</v>
      </c>
      <c r="B504" s="1440">
        <v>579</v>
      </c>
    </row>
    <row r="505" spans="1:2" ht="14.25" customHeight="1">
      <c r="A505" s="283" t="s">
        <v>1834</v>
      </c>
      <c r="B505" s="1440">
        <v>580</v>
      </c>
    </row>
    <row r="506" spans="1:2" ht="14.25" customHeight="1">
      <c r="A506" s="283" t="s">
        <v>1835</v>
      </c>
      <c r="B506" s="1440">
        <v>580</v>
      </c>
    </row>
    <row r="507" spans="1:2" ht="14.25" customHeight="1">
      <c r="A507" s="283" t="s">
        <v>1836</v>
      </c>
      <c r="B507" s="1440">
        <v>581</v>
      </c>
    </row>
    <row r="508" spans="1:2" ht="14.25" customHeight="1">
      <c r="A508" s="283" t="s">
        <v>1837</v>
      </c>
      <c r="B508" s="1440">
        <v>582</v>
      </c>
    </row>
    <row r="509" spans="1:2" ht="14.25" customHeight="1">
      <c r="A509" s="283" t="s">
        <v>478</v>
      </c>
      <c r="B509" s="1440">
        <v>583</v>
      </c>
    </row>
    <row r="510" spans="1:2" ht="14.25" customHeight="1">
      <c r="A510" s="283" t="s">
        <v>1838</v>
      </c>
      <c r="B510" s="1440">
        <v>584</v>
      </c>
    </row>
    <row r="511" spans="1:2" ht="14.25" customHeight="1">
      <c r="A511" s="283" t="s">
        <v>1839</v>
      </c>
      <c r="B511" s="1440">
        <v>585</v>
      </c>
    </row>
    <row r="512" spans="1:2" ht="14.25" customHeight="1">
      <c r="A512" s="283" t="s">
        <v>1840</v>
      </c>
      <c r="B512" s="1440">
        <v>586</v>
      </c>
    </row>
    <row r="513" spans="1:2" ht="14.25" customHeight="1">
      <c r="A513" s="283" t="s">
        <v>1841</v>
      </c>
      <c r="B513" s="1440">
        <v>587</v>
      </c>
    </row>
    <row r="514" spans="1:2" ht="14.25" customHeight="1">
      <c r="A514" s="283" t="s">
        <v>1842</v>
      </c>
      <c r="B514" s="1440">
        <v>588</v>
      </c>
    </row>
    <row r="515" spans="1:2" ht="14.25" customHeight="1">
      <c r="A515" s="283" t="s">
        <v>1843</v>
      </c>
      <c r="B515" s="1440">
        <v>589</v>
      </c>
    </row>
    <row r="516" spans="1:2" ht="14.25" customHeight="1">
      <c r="A516" s="283" t="s">
        <v>1844</v>
      </c>
      <c r="B516" s="1440">
        <v>590</v>
      </c>
    </row>
    <row r="517" spans="1:2" ht="14.25" customHeight="1">
      <c r="A517" s="283" t="s">
        <v>1845</v>
      </c>
      <c r="B517" s="1440">
        <v>590</v>
      </c>
    </row>
    <row r="518" spans="1:2" ht="14.25" customHeight="1">
      <c r="A518" s="283" t="s">
        <v>1846</v>
      </c>
      <c r="B518" s="1440">
        <v>591</v>
      </c>
    </row>
    <row r="519" spans="1:2" ht="14.25" customHeight="1">
      <c r="A519" s="283" t="s">
        <v>1847</v>
      </c>
      <c r="B519" s="1440">
        <v>592</v>
      </c>
    </row>
    <row r="520" spans="1:2" ht="14.25" customHeight="1">
      <c r="A520" s="283" t="s">
        <v>1848</v>
      </c>
      <c r="B520" s="1440">
        <v>593</v>
      </c>
    </row>
    <row r="521" spans="1:2" ht="14.25" customHeight="1">
      <c r="A521" s="283" t="s">
        <v>1849</v>
      </c>
      <c r="B521" s="1440">
        <v>594</v>
      </c>
    </row>
    <row r="522" spans="1:2" ht="14.25" customHeight="1">
      <c r="A522" s="283" t="s">
        <v>1850</v>
      </c>
      <c r="B522" s="1440">
        <v>594</v>
      </c>
    </row>
    <row r="523" spans="1:2" ht="14.25" customHeight="1">
      <c r="A523" s="283" t="s">
        <v>1851</v>
      </c>
      <c r="B523" s="1440">
        <v>594</v>
      </c>
    </row>
    <row r="524" spans="1:2" ht="14.25" customHeight="1">
      <c r="A524" s="283" t="s">
        <v>1852</v>
      </c>
      <c r="B524" s="1440">
        <v>595</v>
      </c>
    </row>
    <row r="525" spans="1:2" ht="14.25" customHeight="1">
      <c r="A525" s="283" t="s">
        <v>1853</v>
      </c>
      <c r="B525" s="1440">
        <v>596</v>
      </c>
    </row>
    <row r="526" spans="1:2" ht="14.25" customHeight="1">
      <c r="A526" s="283" t="s">
        <v>1854</v>
      </c>
      <c r="B526" s="1440">
        <v>597</v>
      </c>
    </row>
    <row r="527" spans="1:2" ht="14.25" customHeight="1">
      <c r="A527" s="283" t="s">
        <v>1855</v>
      </c>
      <c r="B527" s="1440">
        <v>598</v>
      </c>
    </row>
    <row r="528" spans="1:2" ht="14.25" customHeight="1">
      <c r="A528" s="283" t="s">
        <v>1856</v>
      </c>
      <c r="B528" s="1440">
        <v>599</v>
      </c>
    </row>
    <row r="529" spans="1:2" ht="14.25" customHeight="1">
      <c r="A529" s="283" t="s">
        <v>1857</v>
      </c>
      <c r="B529" s="1440">
        <v>600</v>
      </c>
    </row>
    <row r="530" spans="1:2" ht="14.25" customHeight="1">
      <c r="A530" s="283" t="s">
        <v>1858</v>
      </c>
      <c r="B530" s="1440">
        <v>601</v>
      </c>
    </row>
    <row r="531" spans="1:2" ht="14.25" customHeight="1">
      <c r="A531" s="283" t="s">
        <v>1859</v>
      </c>
      <c r="B531" s="1440">
        <v>601</v>
      </c>
    </row>
    <row r="532" spans="1:2" ht="14.25" customHeight="1">
      <c r="A532" s="283" t="s">
        <v>1860</v>
      </c>
      <c r="B532" s="1440">
        <v>602</v>
      </c>
    </row>
    <row r="533" spans="1:2" ht="14.25" customHeight="1">
      <c r="A533" s="283" t="s">
        <v>1861</v>
      </c>
      <c r="B533" s="1440">
        <v>602</v>
      </c>
    </row>
    <row r="534" spans="1:2" ht="14.25" customHeight="1">
      <c r="A534" s="283" t="s">
        <v>1862</v>
      </c>
      <c r="B534" s="1440">
        <v>603</v>
      </c>
    </row>
    <row r="535" spans="1:2" ht="14.25" customHeight="1">
      <c r="A535" s="283" t="s">
        <v>1863</v>
      </c>
      <c r="B535" s="1440">
        <v>604</v>
      </c>
    </row>
    <row r="536" spans="1:2" ht="14.25" customHeight="1">
      <c r="A536" s="283" t="s">
        <v>1864</v>
      </c>
      <c r="B536" s="1440">
        <v>605</v>
      </c>
    </row>
    <row r="537" spans="1:2" ht="14.25" customHeight="1">
      <c r="A537" s="283" t="s">
        <v>1865</v>
      </c>
      <c r="B537" s="1440">
        <v>605</v>
      </c>
    </row>
    <row r="538" spans="1:2" ht="14.25" customHeight="1">
      <c r="A538" s="283" t="s">
        <v>1048</v>
      </c>
      <c r="B538" s="1440">
        <v>606</v>
      </c>
    </row>
    <row r="539" spans="1:2" ht="14.25" customHeight="1">
      <c r="A539" s="283" t="s">
        <v>1866</v>
      </c>
      <c r="B539" s="1440">
        <v>607</v>
      </c>
    </row>
    <row r="540" spans="1:2" ht="14.25" customHeight="1">
      <c r="A540" s="283" t="s">
        <v>1867</v>
      </c>
      <c r="B540" s="1440">
        <v>608</v>
      </c>
    </row>
    <row r="541" spans="1:2" ht="14.25" customHeight="1">
      <c r="A541" s="283" t="s">
        <v>1868</v>
      </c>
      <c r="B541" s="1440">
        <v>608</v>
      </c>
    </row>
    <row r="542" spans="1:2" ht="14.25" customHeight="1">
      <c r="A542" s="283" t="s">
        <v>1869</v>
      </c>
      <c r="B542" s="1440">
        <v>609</v>
      </c>
    </row>
    <row r="543" spans="1:2" ht="14.25" customHeight="1">
      <c r="A543" s="283" t="s">
        <v>1870</v>
      </c>
      <c r="B543" s="1440">
        <v>610</v>
      </c>
    </row>
    <row r="544" spans="1:2" ht="14.25" customHeight="1">
      <c r="A544" s="283" t="s">
        <v>1871</v>
      </c>
      <c r="B544" s="1440">
        <v>611</v>
      </c>
    </row>
    <row r="545" spans="1:2" ht="14.25" customHeight="1">
      <c r="A545" s="283" t="s">
        <v>1872</v>
      </c>
      <c r="B545" s="1440">
        <v>611</v>
      </c>
    </row>
    <row r="546" spans="1:2" ht="14.25" customHeight="1">
      <c r="A546" s="283" t="s">
        <v>1873</v>
      </c>
      <c r="B546" s="1440">
        <v>612</v>
      </c>
    </row>
    <row r="547" spans="1:2" ht="14.25" customHeight="1">
      <c r="A547" s="283" t="s">
        <v>1874</v>
      </c>
      <c r="B547" s="1440">
        <v>612</v>
      </c>
    </row>
    <row r="548" spans="1:2" ht="14.25" customHeight="1">
      <c r="A548" s="283" t="s">
        <v>1875</v>
      </c>
      <c r="B548" s="1440">
        <v>613</v>
      </c>
    </row>
    <row r="549" spans="1:2" ht="14.25" customHeight="1">
      <c r="A549" s="283" t="s">
        <v>278</v>
      </c>
      <c r="B549" s="1440">
        <v>614</v>
      </c>
    </row>
    <row r="550" spans="1:2" ht="14.25" customHeight="1">
      <c r="A550" s="283" t="s">
        <v>1876</v>
      </c>
      <c r="B550" s="1440">
        <v>615</v>
      </c>
    </row>
    <row r="551" spans="1:2" ht="14.25" customHeight="1">
      <c r="A551" s="283" t="s">
        <v>1877</v>
      </c>
      <c r="B551" s="1440">
        <v>616</v>
      </c>
    </row>
    <row r="552" spans="1:2" ht="14.25" customHeight="1">
      <c r="A552" s="283" t="s">
        <v>1878</v>
      </c>
      <c r="B552" s="1440">
        <v>617</v>
      </c>
    </row>
    <row r="553" spans="1:2" ht="14.25" customHeight="1">
      <c r="A553" s="283" t="s">
        <v>1879</v>
      </c>
      <c r="B553" s="1440">
        <v>618</v>
      </c>
    </row>
    <row r="554" spans="1:2" ht="14.25" customHeight="1">
      <c r="A554" s="283" t="s">
        <v>1880</v>
      </c>
      <c r="B554" s="1440">
        <v>619</v>
      </c>
    </row>
    <row r="555" spans="1:2" ht="14.25" customHeight="1">
      <c r="A555" s="283" t="s">
        <v>1357</v>
      </c>
      <c r="B555" s="1440">
        <v>620</v>
      </c>
    </row>
    <row r="556" spans="1:2" ht="14.25" customHeight="1">
      <c r="A556" s="283" t="s">
        <v>1881</v>
      </c>
      <c r="B556" s="1440">
        <v>620</v>
      </c>
    </row>
    <row r="557" spans="1:2" ht="14.25" customHeight="1">
      <c r="A557" s="283" t="s">
        <v>1882</v>
      </c>
      <c r="B557" s="1440">
        <v>621</v>
      </c>
    </row>
    <row r="558" spans="1:2" ht="14.25" customHeight="1">
      <c r="A558" s="283" t="s">
        <v>1883</v>
      </c>
      <c r="B558" s="1440">
        <v>622</v>
      </c>
    </row>
    <row r="559" spans="1:2" ht="14.25" customHeight="1">
      <c r="A559" s="283" t="s">
        <v>1884</v>
      </c>
      <c r="B559" s="1440">
        <v>623</v>
      </c>
    </row>
    <row r="560" spans="1:2" ht="14.25" customHeight="1">
      <c r="A560" s="283" t="s">
        <v>1050</v>
      </c>
      <c r="B560" s="1440">
        <v>624</v>
      </c>
    </row>
    <row r="561" spans="1:2" ht="14.25" customHeight="1">
      <c r="A561" s="283" t="s">
        <v>1885</v>
      </c>
      <c r="B561" s="1440">
        <v>625</v>
      </c>
    </row>
    <row r="562" spans="1:2" ht="14.25" customHeight="1">
      <c r="A562" s="283" t="s">
        <v>1886</v>
      </c>
      <c r="B562" s="1440">
        <v>626</v>
      </c>
    </row>
    <row r="563" spans="1:2" ht="14.25" customHeight="1">
      <c r="A563" s="283" t="s">
        <v>1261</v>
      </c>
      <c r="B563" s="1440">
        <v>627</v>
      </c>
    </row>
    <row r="564" spans="1:2" ht="14.25" customHeight="1">
      <c r="A564" s="283" t="s">
        <v>673</v>
      </c>
      <c r="B564" s="1440">
        <v>628</v>
      </c>
    </row>
    <row r="565" spans="1:2" ht="14.25" customHeight="1">
      <c r="A565" s="283" t="s">
        <v>1244</v>
      </c>
      <c r="B565" s="1440">
        <v>629</v>
      </c>
    </row>
    <row r="566" spans="1:2" ht="14.25" customHeight="1">
      <c r="A566" s="283" t="s">
        <v>1887</v>
      </c>
      <c r="B566" s="1440">
        <v>630</v>
      </c>
    </row>
    <row r="567" spans="1:2" ht="14.25" customHeight="1">
      <c r="A567" s="283" t="s">
        <v>1888</v>
      </c>
      <c r="B567" s="1440">
        <v>630</v>
      </c>
    </row>
    <row r="568" spans="1:2" ht="14.25" customHeight="1">
      <c r="A568" s="283" t="s">
        <v>1889</v>
      </c>
      <c r="B568" s="1440">
        <v>630</v>
      </c>
    </row>
    <row r="569" spans="1:2" ht="14.25" customHeight="1">
      <c r="A569" s="283" t="s">
        <v>1890</v>
      </c>
      <c r="B569" s="1440">
        <v>630</v>
      </c>
    </row>
    <row r="570" spans="1:2" ht="14.25" customHeight="1">
      <c r="A570" s="283" t="s">
        <v>1891</v>
      </c>
      <c r="B570" s="1440">
        <v>630</v>
      </c>
    </row>
    <row r="571" spans="1:2" ht="14.25" customHeight="1">
      <c r="A571" s="283" t="s">
        <v>43</v>
      </c>
      <c r="B571" s="1440">
        <v>631</v>
      </c>
    </row>
    <row r="572" spans="1:2" ht="14.25" customHeight="1">
      <c r="A572" s="283" t="s">
        <v>1892</v>
      </c>
      <c r="B572" s="1440">
        <v>632</v>
      </c>
    </row>
    <row r="573" spans="1:2" ht="14.25" customHeight="1">
      <c r="A573" s="283" t="s">
        <v>1893</v>
      </c>
      <c r="B573" s="1440">
        <v>633</v>
      </c>
    </row>
    <row r="574" spans="1:2" ht="14.25" customHeight="1">
      <c r="A574" s="283" t="s">
        <v>646</v>
      </c>
      <c r="B574" s="1440">
        <v>634</v>
      </c>
    </row>
    <row r="575" spans="1:2" ht="14.25" customHeight="1">
      <c r="A575" s="283" t="s">
        <v>1894</v>
      </c>
      <c r="B575" s="1440">
        <v>636</v>
      </c>
    </row>
    <row r="576" spans="1:2" ht="14.25" customHeight="1">
      <c r="A576" s="283" t="s">
        <v>1895</v>
      </c>
      <c r="B576" s="1440">
        <v>636</v>
      </c>
    </row>
    <row r="577" spans="1:2" ht="14.25" customHeight="1">
      <c r="A577" s="283" t="s">
        <v>649</v>
      </c>
      <c r="B577" s="1440">
        <v>637</v>
      </c>
    </row>
    <row r="578" spans="1:2" ht="14.25" customHeight="1">
      <c r="A578" s="283" t="s">
        <v>1896</v>
      </c>
      <c r="B578" s="1440">
        <v>638</v>
      </c>
    </row>
    <row r="579" spans="1:2" ht="14.25" customHeight="1">
      <c r="A579" s="283" t="s">
        <v>1897</v>
      </c>
      <c r="B579" s="1440">
        <v>639</v>
      </c>
    </row>
    <row r="580" spans="1:2" ht="14.25" customHeight="1">
      <c r="A580" s="283" t="s">
        <v>1898</v>
      </c>
      <c r="B580" s="1440">
        <v>639</v>
      </c>
    </row>
    <row r="581" spans="1:2" ht="14.25" customHeight="1">
      <c r="A581" s="283" t="s">
        <v>1899</v>
      </c>
      <c r="B581" s="1440">
        <v>640</v>
      </c>
    </row>
    <row r="582" spans="1:2" ht="14.25" customHeight="1">
      <c r="A582" s="283" t="s">
        <v>1900</v>
      </c>
      <c r="B582" s="1440">
        <v>641</v>
      </c>
    </row>
    <row r="583" spans="1:2" ht="14.25" customHeight="1">
      <c r="A583" s="283" t="s">
        <v>1901</v>
      </c>
      <c r="B583" s="1440">
        <v>642</v>
      </c>
    </row>
    <row r="584" spans="1:2" ht="14.25" customHeight="1">
      <c r="A584" s="283" t="s">
        <v>1902</v>
      </c>
      <c r="B584" s="1440">
        <v>644</v>
      </c>
    </row>
    <row r="585" spans="1:2" ht="14.25" customHeight="1">
      <c r="A585" s="283" t="s">
        <v>296</v>
      </c>
      <c r="B585" s="1440">
        <v>646</v>
      </c>
    </row>
    <row r="586" spans="1:2" ht="14.25" customHeight="1">
      <c r="A586" s="283" t="s">
        <v>1903</v>
      </c>
      <c r="B586" s="1440">
        <v>647</v>
      </c>
    </row>
    <row r="587" spans="1:2" ht="14.25" customHeight="1">
      <c r="A587" s="283" t="s">
        <v>1904</v>
      </c>
      <c r="B587" s="1440">
        <v>648</v>
      </c>
    </row>
    <row r="588" spans="1:2" ht="14.25" customHeight="1">
      <c r="A588" s="283" t="s">
        <v>1905</v>
      </c>
      <c r="B588" s="1440">
        <v>649</v>
      </c>
    </row>
    <row r="589" spans="1:2" ht="14.25" customHeight="1">
      <c r="A589" s="283" t="s">
        <v>1906</v>
      </c>
      <c r="B589" s="1440">
        <v>650</v>
      </c>
    </row>
    <row r="590" spans="1:2" ht="14.25" customHeight="1">
      <c r="A590" s="283" t="s">
        <v>1907</v>
      </c>
      <c r="B590" s="1440">
        <v>651</v>
      </c>
    </row>
    <row r="591" spans="1:2" ht="14.25" customHeight="1">
      <c r="A591" s="283" t="s">
        <v>1908</v>
      </c>
      <c r="B591" s="1440">
        <v>652</v>
      </c>
    </row>
    <row r="592" spans="1:2" ht="14.25" customHeight="1">
      <c r="A592" s="283" t="s">
        <v>1909</v>
      </c>
      <c r="B592" s="1440">
        <v>653</v>
      </c>
    </row>
    <row r="593" spans="1:2" ht="14.25" customHeight="1">
      <c r="A593" s="283" t="s">
        <v>1042</v>
      </c>
      <c r="B593" s="1440">
        <v>654</v>
      </c>
    </row>
    <row r="594" spans="1:2" ht="14.25" customHeight="1">
      <c r="A594" s="283" t="s">
        <v>1910</v>
      </c>
      <c r="B594" s="1440">
        <v>655</v>
      </c>
    </row>
    <row r="595" spans="1:2" ht="14.25" customHeight="1">
      <c r="A595" s="283" t="s">
        <v>1911</v>
      </c>
      <c r="B595" s="1440">
        <v>656</v>
      </c>
    </row>
    <row r="596" spans="1:2" ht="14.25" customHeight="1">
      <c r="A596" s="283" t="s">
        <v>1912</v>
      </c>
      <c r="B596" s="1440">
        <v>657</v>
      </c>
    </row>
    <row r="597" spans="1:2" ht="14.25" customHeight="1">
      <c r="A597" s="283" t="s">
        <v>1913</v>
      </c>
      <c r="B597" s="1440">
        <v>658</v>
      </c>
    </row>
    <row r="598" spans="1:2" ht="14.25" customHeight="1">
      <c r="A598" s="283" t="s">
        <v>1914</v>
      </c>
      <c r="B598" s="1440">
        <v>659</v>
      </c>
    </row>
    <row r="599" spans="1:2" ht="14.25" customHeight="1">
      <c r="A599" s="283" t="s">
        <v>1915</v>
      </c>
      <c r="B599" s="1440">
        <v>660</v>
      </c>
    </row>
    <row r="600" spans="1:2" ht="14.25" customHeight="1">
      <c r="A600" s="283" t="s">
        <v>1916</v>
      </c>
      <c r="B600" s="1440">
        <v>661</v>
      </c>
    </row>
    <row r="601" spans="1:2" ht="14.25" customHeight="1">
      <c r="A601" s="283" t="s">
        <v>1917</v>
      </c>
      <c r="B601" s="1440">
        <v>662</v>
      </c>
    </row>
    <row r="602" spans="1:2" ht="14.25" customHeight="1">
      <c r="A602" s="283" t="s">
        <v>1918</v>
      </c>
      <c r="B602" s="1440">
        <v>663</v>
      </c>
    </row>
    <row r="603" spans="1:2" ht="14.25" customHeight="1">
      <c r="A603" s="283" t="s">
        <v>1919</v>
      </c>
      <c r="B603" s="1440">
        <v>664</v>
      </c>
    </row>
    <row r="604" spans="1:2" ht="14.25" customHeight="1">
      <c r="A604" s="283" t="s">
        <v>1920</v>
      </c>
      <c r="B604" s="1440">
        <v>665</v>
      </c>
    </row>
    <row r="605" spans="1:2" ht="14.25" customHeight="1">
      <c r="A605" s="283" t="s">
        <v>1921</v>
      </c>
      <c r="B605" s="1440">
        <v>666</v>
      </c>
    </row>
    <row r="606" spans="1:2" ht="14.25" customHeight="1">
      <c r="A606" s="283" t="s">
        <v>961</v>
      </c>
      <c r="B606" s="1440">
        <v>667</v>
      </c>
    </row>
    <row r="607" spans="1:2" ht="14.25" customHeight="1">
      <c r="A607" s="283" t="s">
        <v>1922</v>
      </c>
      <c r="B607" s="1440">
        <v>668</v>
      </c>
    </row>
    <row r="608" spans="1:2" ht="14.25" customHeight="1">
      <c r="A608" s="283" t="s">
        <v>1923</v>
      </c>
      <c r="B608" s="1440">
        <v>669</v>
      </c>
    </row>
    <row r="609" spans="1:2" ht="14.25" customHeight="1">
      <c r="A609" s="283" t="s">
        <v>1924</v>
      </c>
      <c r="B609" s="1440">
        <v>670</v>
      </c>
    </row>
    <row r="610" spans="1:2" ht="14.25" customHeight="1">
      <c r="A610" s="283" t="s">
        <v>1101</v>
      </c>
      <c r="B610" s="1440">
        <v>671</v>
      </c>
    </row>
    <row r="611" spans="1:2" ht="14.25" customHeight="1">
      <c r="A611" s="283" t="s">
        <v>1925</v>
      </c>
      <c r="B611" s="1440">
        <v>672</v>
      </c>
    </row>
    <row r="612" spans="1:2" ht="14.25" customHeight="1">
      <c r="A612" s="283" t="s">
        <v>1926</v>
      </c>
      <c r="B612" s="1440">
        <v>673</v>
      </c>
    </row>
    <row r="613" spans="1:2" ht="14.25" customHeight="1">
      <c r="A613" s="283" t="s">
        <v>1927</v>
      </c>
      <c r="B613" s="1440">
        <v>674</v>
      </c>
    </row>
    <row r="614" spans="1:2" ht="14.25" customHeight="1">
      <c r="A614" s="283" t="s">
        <v>1928</v>
      </c>
      <c r="B614" s="1440">
        <v>675</v>
      </c>
    </row>
    <row r="615" spans="1:2" ht="14.25" customHeight="1">
      <c r="A615" s="283" t="s">
        <v>1928</v>
      </c>
      <c r="B615" s="1440">
        <v>675</v>
      </c>
    </row>
    <row r="616" spans="1:2" ht="14.25" customHeight="1">
      <c r="A616" s="283" t="s">
        <v>1929</v>
      </c>
      <c r="B616" s="1440">
        <v>676</v>
      </c>
    </row>
    <row r="617" spans="1:2" ht="14.25" customHeight="1">
      <c r="A617" s="283" t="s">
        <v>1929</v>
      </c>
      <c r="B617" s="1440">
        <v>676</v>
      </c>
    </row>
    <row r="618" spans="1:2" ht="14.25" customHeight="1">
      <c r="A618" s="283" t="s">
        <v>1930</v>
      </c>
      <c r="B618" s="1440">
        <v>677</v>
      </c>
    </row>
    <row r="619" spans="1:2" ht="14.25" customHeight="1">
      <c r="A619" s="283" t="s">
        <v>1931</v>
      </c>
      <c r="B619" s="1440">
        <v>678</v>
      </c>
    </row>
    <row r="620" spans="1:2" ht="14.25" customHeight="1">
      <c r="A620" s="283" t="s">
        <v>1932</v>
      </c>
      <c r="B620" s="1440">
        <v>679</v>
      </c>
    </row>
    <row r="621" spans="1:2" ht="14.25" customHeight="1">
      <c r="A621" s="283" t="s">
        <v>1016</v>
      </c>
      <c r="B621" s="1440">
        <v>680</v>
      </c>
    </row>
    <row r="622" spans="1:2" ht="14.25" customHeight="1">
      <c r="A622" s="283" t="s">
        <v>1933</v>
      </c>
      <c r="B622" s="1440">
        <v>681</v>
      </c>
    </row>
    <row r="623" spans="1:2" ht="14.25" customHeight="1">
      <c r="A623" s="283" t="s">
        <v>1934</v>
      </c>
      <c r="B623" s="1440">
        <v>682</v>
      </c>
    </row>
    <row r="624" spans="1:2" ht="14.25" customHeight="1">
      <c r="A624" s="283" t="s">
        <v>1935</v>
      </c>
      <c r="B624" s="1440">
        <v>683</v>
      </c>
    </row>
    <row r="625" spans="1:2" ht="14.25" customHeight="1">
      <c r="A625" s="283" t="s">
        <v>1936</v>
      </c>
      <c r="B625" s="1440">
        <v>684</v>
      </c>
    </row>
    <row r="626" spans="1:2" ht="14.25" customHeight="1">
      <c r="A626" s="283" t="s">
        <v>1937</v>
      </c>
      <c r="B626" s="1440">
        <v>685</v>
      </c>
    </row>
    <row r="627" spans="1:2" ht="14.25" customHeight="1">
      <c r="A627" s="283" t="s">
        <v>1938</v>
      </c>
      <c r="B627" s="1440">
        <v>685</v>
      </c>
    </row>
    <row r="628" spans="1:2" ht="14.25" customHeight="1">
      <c r="A628" s="283" t="s">
        <v>1939</v>
      </c>
      <c r="B628" s="1440">
        <v>685</v>
      </c>
    </row>
    <row r="629" spans="1:2" ht="14.25" customHeight="1">
      <c r="A629" s="283" t="s">
        <v>1940</v>
      </c>
      <c r="B629" s="1440">
        <v>685</v>
      </c>
    </row>
    <row r="630" spans="1:2" ht="14.25" customHeight="1">
      <c r="A630" s="283" t="s">
        <v>1941</v>
      </c>
      <c r="B630" s="1440">
        <v>685</v>
      </c>
    </row>
    <row r="631" spans="1:2" ht="14.25" customHeight="1">
      <c r="A631" s="283" t="s">
        <v>1942</v>
      </c>
      <c r="B631" s="1440">
        <v>685</v>
      </c>
    </row>
    <row r="632" spans="1:2" ht="14.25" customHeight="1">
      <c r="A632" s="283" t="s">
        <v>1943</v>
      </c>
      <c r="B632" s="1440">
        <v>685</v>
      </c>
    </row>
    <row r="633" spans="1:2" ht="14.25" customHeight="1">
      <c r="A633" s="283" t="s">
        <v>1944</v>
      </c>
      <c r="B633" s="1440">
        <v>686</v>
      </c>
    </row>
    <row r="634" spans="1:2" ht="14.25" customHeight="1">
      <c r="A634" s="283" t="s">
        <v>1945</v>
      </c>
      <c r="B634" s="1440">
        <v>687</v>
      </c>
    </row>
    <row r="635" spans="1:2" ht="14.25" customHeight="1">
      <c r="A635" s="283" t="s">
        <v>1946</v>
      </c>
      <c r="B635" s="1440">
        <v>688</v>
      </c>
    </row>
    <row r="636" spans="1:2" ht="14.25" customHeight="1">
      <c r="A636" s="283" t="s">
        <v>1947</v>
      </c>
      <c r="B636" s="1440">
        <v>689</v>
      </c>
    </row>
    <row r="637" spans="1:2" ht="14.25" customHeight="1">
      <c r="A637" s="283" t="s">
        <v>1948</v>
      </c>
      <c r="B637" s="1440">
        <v>690</v>
      </c>
    </row>
    <row r="638" spans="1:2" ht="14.25" customHeight="1">
      <c r="A638" s="283" t="s">
        <v>630</v>
      </c>
      <c r="B638" s="1440">
        <v>691</v>
      </c>
    </row>
    <row r="639" spans="1:2" ht="14.25" customHeight="1">
      <c r="A639" s="283" t="s">
        <v>1949</v>
      </c>
      <c r="B639" s="1440">
        <v>692</v>
      </c>
    </row>
    <row r="640" spans="1:2" ht="14.25" customHeight="1">
      <c r="A640" s="283" t="s">
        <v>1950</v>
      </c>
      <c r="B640" s="1440">
        <v>693</v>
      </c>
    </row>
    <row r="641" spans="1:2" ht="14.25" customHeight="1">
      <c r="A641" s="283" t="s">
        <v>229</v>
      </c>
      <c r="B641" s="1440">
        <v>696</v>
      </c>
    </row>
    <row r="642" spans="1:2" ht="14.25" customHeight="1">
      <c r="A642" s="283" t="s">
        <v>1951</v>
      </c>
      <c r="B642" s="1440">
        <v>697</v>
      </c>
    </row>
    <row r="643" spans="1:2" ht="14.25" customHeight="1">
      <c r="A643" s="283" t="s">
        <v>1952</v>
      </c>
      <c r="B643" s="1440">
        <v>698</v>
      </c>
    </row>
    <row r="644" spans="1:2" ht="14.25" customHeight="1">
      <c r="A644" s="283" t="s">
        <v>1953</v>
      </c>
      <c r="B644" s="1440">
        <v>699</v>
      </c>
    </row>
    <row r="645" spans="1:2" ht="14.25" customHeight="1">
      <c r="A645" s="283" t="s">
        <v>1954</v>
      </c>
      <c r="B645" s="1440">
        <v>700</v>
      </c>
    </row>
    <row r="646" spans="1:2" ht="14.25" customHeight="1">
      <c r="A646" s="283" t="s">
        <v>1955</v>
      </c>
      <c r="B646" s="1440">
        <v>701</v>
      </c>
    </row>
    <row r="647" spans="1:2" ht="14.25" customHeight="1">
      <c r="A647" s="283" t="s">
        <v>1956</v>
      </c>
      <c r="B647" s="1440">
        <v>702</v>
      </c>
    </row>
    <row r="648" spans="1:2" ht="14.25" customHeight="1">
      <c r="A648" s="283" t="s">
        <v>1957</v>
      </c>
      <c r="B648" s="1440">
        <v>703</v>
      </c>
    </row>
    <row r="649" spans="1:2" ht="14.25" customHeight="1">
      <c r="A649" s="283" t="s">
        <v>1958</v>
      </c>
      <c r="B649" s="1440">
        <v>704</v>
      </c>
    </row>
    <row r="650" spans="1:2" ht="14.25" customHeight="1">
      <c r="A650" s="283" t="s">
        <v>1959</v>
      </c>
      <c r="B650" s="1440">
        <v>705</v>
      </c>
    </row>
    <row r="651" spans="1:2" ht="14.25" customHeight="1">
      <c r="A651" s="283" t="s">
        <v>1960</v>
      </c>
      <c r="B651" s="1440">
        <v>706</v>
      </c>
    </row>
    <row r="652" spans="1:2" ht="14.25" customHeight="1">
      <c r="A652" s="283" t="s">
        <v>1961</v>
      </c>
      <c r="B652" s="1440">
        <v>707</v>
      </c>
    </row>
    <row r="653" spans="1:2" ht="14.25" customHeight="1">
      <c r="A653" s="283" t="s">
        <v>514</v>
      </c>
      <c r="B653" s="1440">
        <v>708</v>
      </c>
    </row>
    <row r="654" spans="1:2" ht="14.25" customHeight="1">
      <c r="A654" s="283" t="s">
        <v>1962</v>
      </c>
      <c r="B654" s="1440">
        <v>709</v>
      </c>
    </row>
    <row r="655" spans="1:2" ht="14.25" customHeight="1">
      <c r="A655" s="283" t="s">
        <v>1963</v>
      </c>
      <c r="B655" s="1440">
        <v>710</v>
      </c>
    </row>
    <row r="656" spans="1:2" ht="14.25" customHeight="1">
      <c r="A656" s="283" t="s">
        <v>1964</v>
      </c>
      <c r="B656" s="1440">
        <v>711</v>
      </c>
    </row>
    <row r="657" spans="1:2" ht="14.25" customHeight="1">
      <c r="A657" s="283" t="s">
        <v>1965</v>
      </c>
      <c r="B657" s="1440">
        <v>712</v>
      </c>
    </row>
    <row r="658" spans="1:2" ht="14.25" customHeight="1">
      <c r="A658" s="283" t="s">
        <v>1966</v>
      </c>
      <c r="B658" s="1440">
        <v>713</v>
      </c>
    </row>
    <row r="659" spans="1:2" ht="14.25" customHeight="1">
      <c r="A659" s="283" t="s">
        <v>1967</v>
      </c>
      <c r="B659" s="1440">
        <v>714</v>
      </c>
    </row>
    <row r="660" spans="1:2" ht="14.25" customHeight="1">
      <c r="A660" s="283" t="s">
        <v>1968</v>
      </c>
      <c r="B660" s="1440">
        <v>715</v>
      </c>
    </row>
    <row r="661" spans="1:2" ht="14.25" customHeight="1">
      <c r="A661" s="283" t="s">
        <v>1969</v>
      </c>
      <c r="B661" s="1440">
        <v>716</v>
      </c>
    </row>
    <row r="662" spans="1:2" ht="14.25" customHeight="1">
      <c r="A662" s="283" t="s">
        <v>1970</v>
      </c>
      <c r="B662" s="1440">
        <v>717</v>
      </c>
    </row>
    <row r="663" spans="1:2" ht="14.25" customHeight="1">
      <c r="A663" s="283" t="s">
        <v>1971</v>
      </c>
      <c r="B663" s="1440">
        <v>718</v>
      </c>
    </row>
    <row r="664" spans="1:2" ht="14.25" customHeight="1">
      <c r="A664" s="283" t="s">
        <v>1972</v>
      </c>
      <c r="B664" s="1440">
        <v>719</v>
      </c>
    </row>
    <row r="665" spans="1:2" ht="14.25" customHeight="1">
      <c r="A665" s="283" t="s">
        <v>1973</v>
      </c>
      <c r="B665" s="1440">
        <v>720</v>
      </c>
    </row>
    <row r="666" spans="1:2" ht="14.25" customHeight="1">
      <c r="A666" s="283" t="s">
        <v>1974</v>
      </c>
      <c r="B666" s="1440">
        <v>721</v>
      </c>
    </row>
    <row r="667" spans="1:2" ht="14.25" customHeight="1">
      <c r="A667" s="283" t="s">
        <v>1975</v>
      </c>
      <c r="B667" s="1440">
        <v>722</v>
      </c>
    </row>
    <row r="668" spans="1:2" ht="14.25" customHeight="1">
      <c r="A668" s="283" t="s">
        <v>1976</v>
      </c>
      <c r="B668" s="1440">
        <v>723</v>
      </c>
    </row>
    <row r="669" spans="1:2" ht="14.25" customHeight="1">
      <c r="A669" s="283" t="s">
        <v>1977</v>
      </c>
      <c r="B669" s="1440">
        <v>724</v>
      </c>
    </row>
    <row r="670" spans="1:2" ht="14.25" customHeight="1">
      <c r="A670" s="283" t="s">
        <v>1978</v>
      </c>
      <c r="B670" s="1440">
        <v>725</v>
      </c>
    </row>
    <row r="671" spans="1:2" ht="14.25" customHeight="1">
      <c r="A671" s="283" t="s">
        <v>348</v>
      </c>
      <c r="B671" s="1440">
        <v>726</v>
      </c>
    </row>
    <row r="672" spans="1:2" ht="14.25" customHeight="1">
      <c r="A672" s="283" t="s">
        <v>351</v>
      </c>
      <c r="B672" s="1440">
        <v>727</v>
      </c>
    </row>
    <row r="673" spans="1:2" ht="14.25" customHeight="1">
      <c r="A673" s="283" t="s">
        <v>1979</v>
      </c>
      <c r="B673" s="1440">
        <v>728</v>
      </c>
    </row>
    <row r="674" spans="1:2" ht="14.25" customHeight="1">
      <c r="A674" s="283" t="s">
        <v>291</v>
      </c>
      <c r="B674" s="1440">
        <v>729</v>
      </c>
    </row>
    <row r="675" spans="1:2" ht="14.25" customHeight="1">
      <c r="A675" s="283" t="s">
        <v>293</v>
      </c>
      <c r="B675" s="1440">
        <v>730</v>
      </c>
    </row>
    <row r="676" spans="1:2" ht="14.25" customHeight="1">
      <c r="A676" s="283" t="s">
        <v>319</v>
      </c>
      <c r="B676" s="1440">
        <v>731</v>
      </c>
    </row>
    <row r="677" spans="1:2" ht="14.25" customHeight="1">
      <c r="A677" s="283" t="s">
        <v>320</v>
      </c>
      <c r="B677" s="1440">
        <v>732</v>
      </c>
    </row>
    <row r="678" spans="1:2" ht="14.25" customHeight="1">
      <c r="A678" s="283" t="s">
        <v>1980</v>
      </c>
      <c r="B678" s="1440">
        <v>733</v>
      </c>
    </row>
    <row r="679" spans="1:2" ht="14.25" customHeight="1">
      <c r="A679" s="283" t="s">
        <v>1981</v>
      </c>
      <c r="B679" s="1440">
        <v>734</v>
      </c>
    </row>
    <row r="680" spans="1:2" ht="14.25" customHeight="1">
      <c r="A680" s="283" t="s">
        <v>1982</v>
      </c>
      <c r="B680" s="1440">
        <v>734</v>
      </c>
    </row>
    <row r="681" spans="1:2" ht="14.25" customHeight="1">
      <c r="A681" s="283" t="s">
        <v>1983</v>
      </c>
      <c r="B681" s="1440">
        <v>735</v>
      </c>
    </row>
    <row r="682" spans="1:2" ht="14.25" customHeight="1">
      <c r="A682" s="283" t="s">
        <v>1984</v>
      </c>
      <c r="B682" s="1440">
        <v>736</v>
      </c>
    </row>
    <row r="683" spans="1:2" ht="14.25" customHeight="1">
      <c r="A683" s="283" t="s">
        <v>338</v>
      </c>
      <c r="B683" s="1440">
        <v>737</v>
      </c>
    </row>
    <row r="684" spans="1:2" ht="14.25" customHeight="1">
      <c r="A684" s="283" t="s">
        <v>335</v>
      </c>
      <c r="B684" s="1440">
        <v>738</v>
      </c>
    </row>
    <row r="685" spans="1:2" ht="14.25" customHeight="1">
      <c r="A685" s="283" t="s">
        <v>1985</v>
      </c>
      <c r="B685" s="1440">
        <v>739</v>
      </c>
    </row>
    <row r="686" spans="1:4" ht="14.25" customHeight="1">
      <c r="A686" s="283" t="s">
        <v>1986</v>
      </c>
      <c r="B686" s="1440">
        <v>740</v>
      </c>
      <c r="C686" s="1450"/>
      <c r="D686" s="1451"/>
    </row>
    <row r="687" spans="1:2" ht="14.25" customHeight="1">
      <c r="A687" s="283" t="s">
        <v>1987</v>
      </c>
      <c r="B687" s="1440">
        <v>741</v>
      </c>
    </row>
    <row r="688" spans="1:2" ht="14.25" customHeight="1">
      <c r="A688" s="283" t="s">
        <v>1988</v>
      </c>
      <c r="B688" s="1440">
        <v>742</v>
      </c>
    </row>
    <row r="689" spans="1:2" ht="14.25" customHeight="1">
      <c r="A689" s="283" t="s">
        <v>1989</v>
      </c>
      <c r="B689" s="1440">
        <v>743</v>
      </c>
    </row>
    <row r="690" spans="1:2" ht="14.25" customHeight="1">
      <c r="A690" s="283" t="s">
        <v>363</v>
      </c>
      <c r="B690" s="1440">
        <v>744</v>
      </c>
    </row>
    <row r="691" spans="1:2" ht="14.25" customHeight="1">
      <c r="A691" s="283" t="s">
        <v>375</v>
      </c>
      <c r="B691" s="1440">
        <v>745</v>
      </c>
    </row>
    <row r="692" spans="1:2" ht="14.25" customHeight="1">
      <c r="A692" s="283" t="s">
        <v>1990</v>
      </c>
      <c r="B692" s="1440">
        <v>746</v>
      </c>
    </row>
    <row r="693" spans="1:2" ht="14.25" customHeight="1">
      <c r="A693" s="283" t="s">
        <v>383</v>
      </c>
      <c r="B693" s="1440">
        <v>748</v>
      </c>
    </row>
    <row r="694" spans="1:2" ht="14.25" customHeight="1">
      <c r="A694" s="283" t="s">
        <v>1991</v>
      </c>
      <c r="B694" s="1440">
        <v>749</v>
      </c>
    </row>
    <row r="695" spans="1:2" ht="14.25" customHeight="1">
      <c r="A695" s="283" t="s">
        <v>371</v>
      </c>
      <c r="B695" s="1440">
        <v>750</v>
      </c>
    </row>
    <row r="696" spans="1:2" ht="14.25" customHeight="1">
      <c r="A696" s="283" t="s">
        <v>1992</v>
      </c>
      <c r="B696" s="1440">
        <v>751</v>
      </c>
    </row>
    <row r="697" spans="1:2" ht="14.25" customHeight="1">
      <c r="A697" s="283" t="s">
        <v>1993</v>
      </c>
      <c r="B697" s="1440">
        <v>752</v>
      </c>
    </row>
    <row r="698" spans="1:2" ht="14.25" customHeight="1">
      <c r="A698" s="283" t="s">
        <v>1994</v>
      </c>
      <c r="B698" s="1440">
        <v>753</v>
      </c>
    </row>
    <row r="699" spans="1:2" ht="14.25" customHeight="1">
      <c r="A699" s="283" t="s">
        <v>359</v>
      </c>
      <c r="B699" s="1440">
        <v>754</v>
      </c>
    </row>
    <row r="700" spans="1:2" ht="14.25" customHeight="1">
      <c r="A700" s="283" t="s">
        <v>1240</v>
      </c>
      <c r="B700" s="1440">
        <v>755</v>
      </c>
    </row>
    <row r="701" spans="1:2" ht="14.25" customHeight="1">
      <c r="A701" s="283" t="s">
        <v>1995</v>
      </c>
      <c r="B701" s="1440">
        <v>756</v>
      </c>
    </row>
    <row r="702" spans="1:2" ht="14.25" customHeight="1">
      <c r="A702" s="283" t="s">
        <v>1996</v>
      </c>
      <c r="B702" s="1440">
        <v>757</v>
      </c>
    </row>
    <row r="703" spans="1:2" ht="14.25" customHeight="1">
      <c r="A703" s="283" t="s">
        <v>1252</v>
      </c>
      <c r="B703" s="1440">
        <v>758</v>
      </c>
    </row>
    <row r="704" spans="1:2" ht="14.25" customHeight="1">
      <c r="A704" s="283" t="s">
        <v>1247</v>
      </c>
      <c r="B704" s="1440">
        <v>759</v>
      </c>
    </row>
    <row r="705" spans="1:2" ht="14.25" customHeight="1">
      <c r="A705" s="283" t="s">
        <v>1295</v>
      </c>
      <c r="B705" s="1440">
        <v>760</v>
      </c>
    </row>
    <row r="706" spans="1:2" ht="14.25" customHeight="1">
      <c r="A706" s="283" t="s">
        <v>1264</v>
      </c>
      <c r="B706" s="1440">
        <v>761</v>
      </c>
    </row>
    <row r="707" spans="1:2" ht="14.25" customHeight="1">
      <c r="A707" s="283" t="s">
        <v>1997</v>
      </c>
      <c r="B707" s="1440">
        <v>762</v>
      </c>
    </row>
    <row r="708" spans="1:2" ht="14.25" customHeight="1">
      <c r="A708" s="283" t="s">
        <v>1998</v>
      </c>
      <c r="B708" s="1440">
        <v>763</v>
      </c>
    </row>
    <row r="709" spans="1:2" ht="14.25" customHeight="1">
      <c r="A709" s="283" t="s">
        <v>1999</v>
      </c>
      <c r="B709" s="1440">
        <v>764</v>
      </c>
    </row>
    <row r="710" spans="1:2" ht="14.25" customHeight="1">
      <c r="A710" s="283" t="s">
        <v>2000</v>
      </c>
      <c r="B710" s="1440">
        <v>766</v>
      </c>
    </row>
    <row r="711" spans="1:2" ht="14.25" customHeight="1">
      <c r="A711" s="283" t="s">
        <v>2001</v>
      </c>
      <c r="B711" s="1440">
        <v>767</v>
      </c>
    </row>
    <row r="712" spans="1:2" ht="14.25" customHeight="1">
      <c r="A712" s="283" t="s">
        <v>2002</v>
      </c>
      <c r="B712" s="1440">
        <v>768</v>
      </c>
    </row>
    <row r="713" spans="1:2" ht="14.25" customHeight="1">
      <c r="A713" s="283" t="s">
        <v>2003</v>
      </c>
      <c r="B713" s="1440">
        <v>769</v>
      </c>
    </row>
    <row r="714" spans="1:2" ht="14.25" customHeight="1">
      <c r="A714" s="283" t="s">
        <v>2004</v>
      </c>
      <c r="B714" s="1440">
        <v>770</v>
      </c>
    </row>
    <row r="715" spans="1:2" ht="14.25" customHeight="1">
      <c r="A715" s="283" t="s">
        <v>2005</v>
      </c>
      <c r="B715" s="1440">
        <v>771</v>
      </c>
    </row>
    <row r="716" spans="1:2" ht="14.25" customHeight="1">
      <c r="A716" s="283" t="s">
        <v>2006</v>
      </c>
      <c r="B716" s="1440">
        <v>772</v>
      </c>
    </row>
    <row r="717" spans="1:2" ht="14.25" customHeight="1">
      <c r="A717" s="283" t="s">
        <v>2007</v>
      </c>
      <c r="B717" s="1440">
        <v>773</v>
      </c>
    </row>
    <row r="718" spans="1:2" ht="14.25" customHeight="1">
      <c r="A718" s="283" t="s">
        <v>2008</v>
      </c>
      <c r="B718" s="1440">
        <v>774</v>
      </c>
    </row>
    <row r="719" spans="1:2" ht="14.25" customHeight="1">
      <c r="A719" s="283" t="s">
        <v>2009</v>
      </c>
      <c r="B719" s="1440">
        <v>795</v>
      </c>
    </row>
    <row r="720" spans="1:2" ht="14.25" customHeight="1">
      <c r="A720" s="283" t="s">
        <v>2010</v>
      </c>
      <c r="B720" s="1440">
        <v>796</v>
      </c>
    </row>
    <row r="721" spans="1:2" ht="14.25" customHeight="1">
      <c r="A721" s="283" t="s">
        <v>2011</v>
      </c>
      <c r="B721" s="1440">
        <v>832</v>
      </c>
    </row>
    <row r="722" spans="1:2" ht="14.25" customHeight="1">
      <c r="A722" s="283" t="s">
        <v>30</v>
      </c>
      <c r="B722" s="1440">
        <v>852</v>
      </c>
    </row>
    <row r="723" spans="1:2" ht="14.25" customHeight="1">
      <c r="A723" s="283" t="s">
        <v>2012</v>
      </c>
      <c r="B723" s="1440">
        <v>854</v>
      </c>
    </row>
    <row r="724" spans="1:2" ht="14.25" customHeight="1">
      <c r="A724" s="283" t="s">
        <v>2013</v>
      </c>
      <c r="B724" s="1440">
        <v>859</v>
      </c>
    </row>
    <row r="725" spans="1:2" ht="14.25" customHeight="1">
      <c r="A725" s="283" t="s">
        <v>412</v>
      </c>
      <c r="B725" s="1440">
        <v>860</v>
      </c>
    </row>
    <row r="726" spans="1:2" ht="14.25" customHeight="1">
      <c r="A726" s="283" t="s">
        <v>415</v>
      </c>
      <c r="B726" s="1440">
        <v>861</v>
      </c>
    </row>
    <row r="727" spans="1:2" ht="14.25" customHeight="1">
      <c r="A727" s="283" t="s">
        <v>419</v>
      </c>
      <c r="B727" s="1440">
        <v>862</v>
      </c>
    </row>
    <row r="728" spans="1:2" ht="14.25" customHeight="1">
      <c r="A728" s="283" t="s">
        <v>441</v>
      </c>
      <c r="B728" s="1440">
        <v>863</v>
      </c>
    </row>
    <row r="729" spans="1:2" ht="14.25" customHeight="1">
      <c r="A729" s="283" t="s">
        <v>2014</v>
      </c>
      <c r="B729" s="1440">
        <v>872</v>
      </c>
    </row>
    <row r="730" spans="1:2" ht="14.25" customHeight="1">
      <c r="A730" s="283" t="s">
        <v>2015</v>
      </c>
      <c r="B730" s="1440">
        <v>875</v>
      </c>
    </row>
    <row r="731" spans="1:2" ht="14.25" customHeight="1">
      <c r="A731" s="283" t="s">
        <v>1118</v>
      </c>
      <c r="B731" s="1440">
        <v>878</v>
      </c>
    </row>
    <row r="732" spans="1:2" ht="14.25" customHeight="1">
      <c r="A732" s="283" t="s">
        <v>2016</v>
      </c>
      <c r="B732" s="1440">
        <v>893</v>
      </c>
    </row>
    <row r="733" spans="1:3" ht="14.25" customHeight="1">
      <c r="A733" s="283" t="s">
        <v>2016</v>
      </c>
      <c r="B733" s="1440">
        <v>893</v>
      </c>
      <c r="C733" s="1447"/>
    </row>
    <row r="734" spans="1:2" ht="14.25" customHeight="1">
      <c r="A734" s="283" t="s">
        <v>603</v>
      </c>
      <c r="B734" s="1452">
        <v>907</v>
      </c>
    </row>
    <row r="735" spans="1:2" ht="14.25" customHeight="1">
      <c r="A735" s="283" t="s">
        <v>2017</v>
      </c>
      <c r="B735" s="1440">
        <v>908</v>
      </c>
    </row>
    <row r="736" spans="1:2" ht="14.25" customHeight="1">
      <c r="A736" s="283" t="s">
        <v>2018</v>
      </c>
      <c r="B736" s="1440">
        <v>909</v>
      </c>
    </row>
    <row r="737" spans="1:2" ht="14.25" customHeight="1">
      <c r="A737" s="283" t="s">
        <v>2019</v>
      </c>
      <c r="B737" s="1440">
        <v>910</v>
      </c>
    </row>
    <row r="738" spans="1:2" ht="14.25" customHeight="1">
      <c r="A738" s="283" t="s">
        <v>927</v>
      </c>
      <c r="B738" s="1440">
        <v>911</v>
      </c>
    </row>
    <row r="739" spans="1:2" ht="14.25" customHeight="1">
      <c r="A739" s="283" t="s">
        <v>853</v>
      </c>
      <c r="B739" s="1440">
        <v>912</v>
      </c>
    </row>
    <row r="740" spans="1:2" ht="14.25" customHeight="1">
      <c r="A740" s="283" t="s">
        <v>2020</v>
      </c>
      <c r="B740" s="1440">
        <v>913</v>
      </c>
    </row>
    <row r="741" spans="1:2" ht="14.25" customHeight="1">
      <c r="A741" s="283" t="s">
        <v>2021</v>
      </c>
      <c r="B741" s="1440">
        <v>914</v>
      </c>
    </row>
    <row r="742" spans="1:2" ht="14.25" customHeight="1">
      <c r="A742" s="283" t="s">
        <v>2022</v>
      </c>
      <c r="B742" s="1440">
        <v>915</v>
      </c>
    </row>
    <row r="743" spans="1:2" ht="14.25" customHeight="1">
      <c r="A743" s="283" t="s">
        <v>2023</v>
      </c>
      <c r="B743" s="1440">
        <v>916</v>
      </c>
    </row>
    <row r="744" spans="1:2" ht="14.25" customHeight="1">
      <c r="A744" s="283" t="s">
        <v>2024</v>
      </c>
      <c r="B744" s="1440">
        <v>918</v>
      </c>
    </row>
    <row r="745" spans="1:2" ht="14.25" customHeight="1">
      <c r="A745" s="283" t="s">
        <v>2025</v>
      </c>
      <c r="B745" s="1440">
        <v>919</v>
      </c>
    </row>
    <row r="746" spans="1:2" ht="14.25" customHeight="1">
      <c r="A746" s="283" t="s">
        <v>2026</v>
      </c>
      <c r="B746" s="1440">
        <v>920</v>
      </c>
    </row>
    <row r="747" spans="1:2" ht="14.25" customHeight="1">
      <c r="A747" s="283" t="s">
        <v>2027</v>
      </c>
      <c r="B747" s="1440">
        <v>921</v>
      </c>
    </row>
    <row r="748" spans="1:2" ht="14.25" customHeight="1">
      <c r="A748" s="283" t="s">
        <v>2028</v>
      </c>
      <c r="B748" s="1440">
        <v>922</v>
      </c>
    </row>
    <row r="749" spans="1:2" ht="14.25" customHeight="1">
      <c r="A749" s="283" t="s">
        <v>2029</v>
      </c>
      <c r="B749" s="1440">
        <v>923</v>
      </c>
    </row>
    <row r="750" spans="1:2" ht="14.25" customHeight="1">
      <c r="A750" s="283" t="s">
        <v>2030</v>
      </c>
      <c r="B750" s="1440">
        <v>924</v>
      </c>
    </row>
    <row r="751" spans="1:2" ht="14.25" customHeight="1">
      <c r="A751" s="283" t="s">
        <v>2031</v>
      </c>
      <c r="B751" s="1440">
        <v>925</v>
      </c>
    </row>
    <row r="752" spans="1:2" ht="14.25" customHeight="1">
      <c r="A752" s="283" t="s">
        <v>2032</v>
      </c>
      <c r="B752" s="1440">
        <v>926</v>
      </c>
    </row>
    <row r="753" spans="1:2" ht="14.25" customHeight="1">
      <c r="A753" s="283" t="s">
        <v>2033</v>
      </c>
      <c r="B753" s="1440">
        <v>927</v>
      </c>
    </row>
    <row r="754" spans="1:2" ht="14.25" customHeight="1">
      <c r="A754" s="283" t="s">
        <v>2034</v>
      </c>
      <c r="B754" s="1440">
        <v>928</v>
      </c>
    </row>
    <row r="755" spans="1:2" ht="14.25" customHeight="1">
      <c r="A755" s="283" t="s">
        <v>2035</v>
      </c>
      <c r="B755" s="1440">
        <v>929</v>
      </c>
    </row>
    <row r="756" spans="1:2" ht="14.25" customHeight="1">
      <c r="A756" s="283" t="s">
        <v>2036</v>
      </c>
      <c r="B756" s="1440">
        <v>930</v>
      </c>
    </row>
    <row r="757" spans="1:2" ht="14.25" customHeight="1">
      <c r="A757" s="283" t="s">
        <v>2037</v>
      </c>
      <c r="B757" s="1440">
        <v>931</v>
      </c>
    </row>
    <row r="758" spans="1:2" ht="14.25" customHeight="1">
      <c r="A758" s="283" t="s">
        <v>2038</v>
      </c>
      <c r="B758" s="1440">
        <v>932</v>
      </c>
    </row>
    <row r="759" spans="1:2" ht="14.25" customHeight="1">
      <c r="A759" s="283" t="s">
        <v>2039</v>
      </c>
      <c r="B759" s="1440">
        <v>933</v>
      </c>
    </row>
    <row r="760" spans="1:2" ht="14.25" customHeight="1">
      <c r="A760" s="283" t="s">
        <v>2040</v>
      </c>
      <c r="B760" s="1440">
        <v>934</v>
      </c>
    </row>
    <row r="761" spans="1:2" ht="14.25" customHeight="1">
      <c r="A761" s="283" t="s">
        <v>2041</v>
      </c>
      <c r="B761" s="1440">
        <v>935</v>
      </c>
    </row>
    <row r="762" spans="1:2" ht="14.25" customHeight="1">
      <c r="A762" s="283" t="s">
        <v>2042</v>
      </c>
      <c r="B762" s="1440">
        <v>936</v>
      </c>
    </row>
    <row r="763" spans="1:2" ht="14.25" customHeight="1">
      <c r="A763" s="283" t="s">
        <v>197</v>
      </c>
      <c r="B763" s="1440">
        <v>937</v>
      </c>
    </row>
    <row r="764" spans="1:2" ht="14.25" customHeight="1">
      <c r="A764" s="283" t="s">
        <v>1207</v>
      </c>
      <c r="B764" s="1440">
        <v>938</v>
      </c>
    </row>
    <row r="765" spans="1:2" ht="14.25" customHeight="1">
      <c r="A765" s="283" t="s">
        <v>1060</v>
      </c>
      <c r="B765" s="1440">
        <v>939</v>
      </c>
    </row>
    <row r="766" spans="1:2" ht="14.25" customHeight="1">
      <c r="A766" s="283" t="s">
        <v>2043</v>
      </c>
      <c r="B766" s="1440">
        <v>940</v>
      </c>
    </row>
    <row r="767" spans="1:2" ht="14.25" customHeight="1">
      <c r="A767" s="283" t="s">
        <v>2044</v>
      </c>
      <c r="B767" s="1440">
        <v>941</v>
      </c>
    </row>
    <row r="768" spans="1:2" ht="14.25" customHeight="1">
      <c r="A768" s="283" t="s">
        <v>2045</v>
      </c>
      <c r="B768" s="1440">
        <v>942</v>
      </c>
    </row>
    <row r="769" spans="1:2" ht="14.25" customHeight="1">
      <c r="A769" s="283" t="s">
        <v>2046</v>
      </c>
      <c r="B769" s="1440">
        <v>943</v>
      </c>
    </row>
    <row r="770" spans="1:2" ht="14.25" customHeight="1">
      <c r="A770" s="283" t="s">
        <v>2047</v>
      </c>
      <c r="B770" s="1440">
        <v>945</v>
      </c>
    </row>
    <row r="771" spans="1:2" ht="14.25" customHeight="1">
      <c r="A771" s="283" t="s">
        <v>2048</v>
      </c>
      <c r="B771" s="1440">
        <v>946</v>
      </c>
    </row>
    <row r="772" spans="1:2" ht="14.25" customHeight="1">
      <c r="A772" s="283" t="s">
        <v>2049</v>
      </c>
      <c r="B772" s="1440">
        <v>947</v>
      </c>
    </row>
    <row r="773" spans="1:2" ht="14.25" customHeight="1">
      <c r="A773" s="283" t="s">
        <v>2050</v>
      </c>
      <c r="B773" s="1440">
        <v>948</v>
      </c>
    </row>
    <row r="774" spans="1:2" ht="14.25" customHeight="1">
      <c r="A774" s="283" t="s">
        <v>2051</v>
      </c>
      <c r="B774" s="1440">
        <v>949</v>
      </c>
    </row>
    <row r="775" spans="1:2" ht="14.25" customHeight="1">
      <c r="A775" s="283" t="s">
        <v>2052</v>
      </c>
      <c r="B775" s="1440">
        <v>950</v>
      </c>
    </row>
    <row r="776" spans="1:2" ht="26.25" customHeight="1">
      <c r="A776" s="283" t="s">
        <v>2053</v>
      </c>
      <c r="B776" s="1440">
        <v>951</v>
      </c>
    </row>
    <row r="777" spans="1:2" ht="14.25" customHeight="1">
      <c r="A777" s="283" t="s">
        <v>2054</v>
      </c>
      <c r="B777" s="1440">
        <v>952</v>
      </c>
    </row>
    <row r="778" spans="1:2" ht="14.25" customHeight="1">
      <c r="A778" s="283" t="s">
        <v>2055</v>
      </c>
      <c r="B778" s="1440">
        <v>953</v>
      </c>
    </row>
    <row r="779" spans="1:3" ht="14.25" customHeight="1">
      <c r="A779" s="283" t="s">
        <v>2056</v>
      </c>
      <c r="B779" s="1440">
        <v>954</v>
      </c>
      <c r="C779" s="1447"/>
    </row>
    <row r="780" spans="1:2" ht="14.25" customHeight="1">
      <c r="A780" s="283" t="s">
        <v>2057</v>
      </c>
      <c r="B780" s="1440">
        <v>955</v>
      </c>
    </row>
    <row r="781" spans="1:2" ht="14.25" customHeight="1">
      <c r="A781" s="283" t="s">
        <v>1094</v>
      </c>
      <c r="B781" s="1440">
        <v>956</v>
      </c>
    </row>
    <row r="782" spans="1:2" ht="14.25" customHeight="1">
      <c r="A782" s="283" t="s">
        <v>945</v>
      </c>
      <c r="B782" s="1440">
        <v>957</v>
      </c>
    </row>
    <row r="783" spans="1:2" ht="14.25" customHeight="1">
      <c r="A783" s="283" t="s">
        <v>2058</v>
      </c>
      <c r="B783" s="1440">
        <v>958</v>
      </c>
    </row>
    <row r="784" spans="1:2" ht="14.25" customHeight="1">
      <c r="A784" s="283" t="s">
        <v>2059</v>
      </c>
      <c r="B784" s="1440">
        <v>959</v>
      </c>
    </row>
    <row r="785" spans="1:2" ht="14.25" customHeight="1">
      <c r="A785" s="283" t="s">
        <v>2060</v>
      </c>
      <c r="B785" s="1440">
        <v>960</v>
      </c>
    </row>
    <row r="786" spans="1:2" ht="14.25" customHeight="1">
      <c r="A786" s="283" t="s">
        <v>85</v>
      </c>
      <c r="B786" s="1440">
        <v>961</v>
      </c>
    </row>
    <row r="787" spans="1:2" ht="14.25" customHeight="1">
      <c r="A787" s="283" t="s">
        <v>130</v>
      </c>
      <c r="B787" s="1440">
        <v>962</v>
      </c>
    </row>
    <row r="788" spans="1:2" ht="14.25" customHeight="1">
      <c r="A788" s="283" t="s">
        <v>2061</v>
      </c>
      <c r="B788" s="1440">
        <v>963</v>
      </c>
    </row>
    <row r="789" spans="1:2" ht="14.25" customHeight="1">
      <c r="A789" s="283" t="s">
        <v>2062</v>
      </c>
      <c r="B789" s="1440">
        <v>964</v>
      </c>
    </row>
    <row r="790" spans="1:2" ht="14.25" customHeight="1">
      <c r="A790" s="283" t="s">
        <v>2063</v>
      </c>
      <c r="B790" s="1440">
        <v>965</v>
      </c>
    </row>
    <row r="791" spans="1:2" ht="14.25" customHeight="1">
      <c r="A791" s="283" t="s">
        <v>1208</v>
      </c>
      <c r="B791" s="1440">
        <v>966</v>
      </c>
    </row>
    <row r="792" spans="1:2" ht="14.25" customHeight="1">
      <c r="A792" s="283" t="s">
        <v>2064</v>
      </c>
      <c r="B792" s="1440">
        <v>971</v>
      </c>
    </row>
    <row r="793" spans="1:2" ht="14.25" customHeight="1">
      <c r="A793" s="283" t="s">
        <v>2065</v>
      </c>
      <c r="B793" s="1440">
        <v>972</v>
      </c>
    </row>
    <row r="794" spans="1:2" ht="14.25" customHeight="1">
      <c r="A794" s="283" t="s">
        <v>2066</v>
      </c>
      <c r="B794" s="1440">
        <v>974</v>
      </c>
    </row>
    <row r="795" spans="1:2" ht="14.25" customHeight="1">
      <c r="A795" s="283" t="s">
        <v>2067</v>
      </c>
      <c r="B795" s="1440">
        <v>975</v>
      </c>
    </row>
    <row r="796" spans="1:2" ht="14.25" customHeight="1">
      <c r="A796" s="283" t="s">
        <v>2068</v>
      </c>
      <c r="B796" s="1440">
        <v>978</v>
      </c>
    </row>
    <row r="797" spans="1:2" ht="14.25" customHeight="1">
      <c r="A797" s="283" t="s">
        <v>2069</v>
      </c>
      <c r="B797" s="1440">
        <v>980</v>
      </c>
    </row>
    <row r="798" spans="1:2" ht="14.25" customHeight="1">
      <c r="A798" s="283" t="s">
        <v>2070</v>
      </c>
      <c r="B798" s="1440">
        <v>983</v>
      </c>
    </row>
    <row r="799" spans="1:2" ht="14.25" customHeight="1">
      <c r="A799" s="283" t="s">
        <v>2071</v>
      </c>
      <c r="B799" s="1440">
        <v>990</v>
      </c>
    </row>
    <row r="800" spans="1:2" ht="14.25" customHeight="1">
      <c r="A800" s="283" t="s">
        <v>2072</v>
      </c>
      <c r="B800" s="1440">
        <v>1028</v>
      </c>
    </row>
    <row r="801" spans="1:2" ht="14.25" customHeight="1">
      <c r="A801" s="283" t="s">
        <v>2073</v>
      </c>
      <c r="B801" s="1440">
        <v>1069</v>
      </c>
    </row>
    <row r="802" spans="1:2" ht="14.25" customHeight="1">
      <c r="A802" s="283" t="s">
        <v>2074</v>
      </c>
      <c r="B802" s="1440">
        <v>1070</v>
      </c>
    </row>
    <row r="803" spans="1:2" ht="14.25" customHeight="1">
      <c r="A803" s="283" t="s">
        <v>936</v>
      </c>
      <c r="B803" s="1440">
        <v>1071</v>
      </c>
    </row>
    <row r="804" spans="1:2" ht="14.25" customHeight="1">
      <c r="A804" s="283" t="s">
        <v>2075</v>
      </c>
      <c r="B804" s="1440">
        <v>1072</v>
      </c>
    </row>
    <row r="805" spans="1:2" ht="14.25" customHeight="1">
      <c r="A805" s="283" t="s">
        <v>2076</v>
      </c>
      <c r="B805" s="1440">
        <v>1073</v>
      </c>
    </row>
    <row r="806" spans="1:2" ht="14.25" customHeight="1">
      <c r="A806" s="283" t="s">
        <v>1230</v>
      </c>
      <c r="B806" s="1440">
        <v>1074</v>
      </c>
    </row>
    <row r="807" spans="1:2" ht="14.25" customHeight="1">
      <c r="A807" s="283" t="s">
        <v>1238</v>
      </c>
      <c r="B807" s="1440">
        <v>1075</v>
      </c>
    </row>
    <row r="808" spans="1:2" ht="14.25" customHeight="1">
      <c r="A808" s="283" t="s">
        <v>2077</v>
      </c>
      <c r="B808" s="1440">
        <v>1076</v>
      </c>
    </row>
    <row r="809" spans="1:2" ht="14.25" customHeight="1">
      <c r="A809" s="283" t="s">
        <v>1352</v>
      </c>
      <c r="B809" s="1440">
        <v>1077</v>
      </c>
    </row>
    <row r="810" spans="1:2" ht="14.25" customHeight="1">
      <c r="A810" s="283" t="s">
        <v>1362</v>
      </c>
      <c r="B810" s="1440">
        <v>1078</v>
      </c>
    </row>
    <row r="811" spans="1:2" ht="14.25" customHeight="1">
      <c r="A811" s="283" t="s">
        <v>2078</v>
      </c>
      <c r="B811" s="1440">
        <v>1079</v>
      </c>
    </row>
    <row r="812" spans="1:2" ht="14.25" customHeight="1">
      <c r="A812" s="283" t="s">
        <v>1363</v>
      </c>
      <c r="B812" s="1440">
        <v>1080</v>
      </c>
    </row>
    <row r="813" spans="1:2" ht="14.25" customHeight="1">
      <c r="A813" s="283" t="s">
        <v>1364</v>
      </c>
      <c r="B813" s="1440">
        <v>1081</v>
      </c>
    </row>
    <row r="814" spans="1:2" ht="14.25" customHeight="1">
      <c r="A814" s="283" t="s">
        <v>2079</v>
      </c>
      <c r="B814" s="1440">
        <v>1082</v>
      </c>
    </row>
    <row r="815" spans="1:2" ht="14.25" customHeight="1">
      <c r="A815" s="283" t="s">
        <v>2080</v>
      </c>
      <c r="B815" s="1440">
        <v>1083</v>
      </c>
    </row>
    <row r="816" spans="1:2" ht="14.25" customHeight="1">
      <c r="A816" s="283" t="s">
        <v>2081</v>
      </c>
      <c r="B816" s="1440">
        <v>1084</v>
      </c>
    </row>
    <row r="817" spans="1:2" ht="14.25" customHeight="1">
      <c r="A817" s="283" t="s">
        <v>2082</v>
      </c>
      <c r="B817" s="1440">
        <v>1085</v>
      </c>
    </row>
    <row r="818" spans="1:2" ht="14.25" customHeight="1">
      <c r="A818" s="283" t="s">
        <v>2083</v>
      </c>
      <c r="B818" s="1440">
        <v>1086</v>
      </c>
    </row>
    <row r="819" spans="1:2" ht="14.25" customHeight="1">
      <c r="A819" s="283" t="s">
        <v>2084</v>
      </c>
      <c r="B819" s="1440">
        <v>1087</v>
      </c>
    </row>
    <row r="820" spans="1:2" ht="14.25" customHeight="1">
      <c r="A820" s="283" t="s">
        <v>1436</v>
      </c>
      <c r="B820" s="1440">
        <v>1087</v>
      </c>
    </row>
    <row r="821" spans="1:2" ht="14.25" customHeight="1">
      <c r="A821" s="283" t="s">
        <v>2085</v>
      </c>
      <c r="B821" s="1440">
        <v>1087</v>
      </c>
    </row>
    <row r="822" spans="1:2" ht="14.25" customHeight="1">
      <c r="A822" s="283" t="s">
        <v>2086</v>
      </c>
      <c r="B822" s="1440">
        <v>1087</v>
      </c>
    </row>
    <row r="823" spans="1:2" ht="14.25" customHeight="1">
      <c r="A823" s="283" t="s">
        <v>2087</v>
      </c>
      <c r="B823" s="1440">
        <v>1087</v>
      </c>
    </row>
    <row r="824" spans="1:3" ht="14.25" customHeight="1">
      <c r="A824" s="283" t="s">
        <v>2088</v>
      </c>
      <c r="B824" s="1440">
        <v>1087</v>
      </c>
      <c r="C824" s="1447"/>
    </row>
    <row r="825" spans="1:2" ht="14.25" customHeight="1">
      <c r="A825" s="283" t="s">
        <v>2089</v>
      </c>
      <c r="B825" s="1440">
        <v>1087</v>
      </c>
    </row>
    <row r="826" spans="1:2" ht="14.25" customHeight="1">
      <c r="A826" s="283" t="s">
        <v>2090</v>
      </c>
      <c r="B826" s="1440">
        <v>1087</v>
      </c>
    </row>
    <row r="827" spans="1:2" ht="14.25" customHeight="1">
      <c r="A827" s="283" t="s">
        <v>2091</v>
      </c>
      <c r="B827" s="1440">
        <v>1087</v>
      </c>
    </row>
    <row r="828" spans="1:2" ht="14.25" customHeight="1">
      <c r="A828" s="283" t="s">
        <v>2092</v>
      </c>
      <c r="B828" s="1440">
        <v>1089</v>
      </c>
    </row>
    <row r="829" spans="1:2" ht="14.25" customHeight="1">
      <c r="A829" s="283" t="s">
        <v>2093</v>
      </c>
      <c r="B829" s="1440">
        <v>1090</v>
      </c>
    </row>
    <row r="830" spans="1:2" ht="14.25" customHeight="1">
      <c r="A830" s="283" t="s">
        <v>2094</v>
      </c>
      <c r="B830" s="1440">
        <v>1091</v>
      </c>
    </row>
    <row r="831" spans="1:2" ht="14.25" customHeight="1">
      <c r="A831" s="283" t="s">
        <v>1232</v>
      </c>
      <c r="B831" s="1440">
        <v>1092</v>
      </c>
    </row>
    <row r="832" spans="1:2" ht="14.25" customHeight="1">
      <c r="A832" s="283" t="s">
        <v>1246</v>
      </c>
      <c r="B832" s="1440">
        <v>1093</v>
      </c>
    </row>
    <row r="833" spans="1:2" ht="14.25" customHeight="1">
      <c r="A833" s="283" t="s">
        <v>1284</v>
      </c>
      <c r="B833" s="1440">
        <v>1094</v>
      </c>
    </row>
    <row r="834" spans="1:2" ht="14.25" customHeight="1">
      <c r="A834" s="283" t="s">
        <v>1293</v>
      </c>
      <c r="B834" s="1440">
        <v>1095</v>
      </c>
    </row>
    <row r="835" spans="1:2" ht="14.25" customHeight="1">
      <c r="A835" s="283" t="s">
        <v>2095</v>
      </c>
      <c r="B835" s="1440">
        <v>1096</v>
      </c>
    </row>
    <row r="836" spans="1:2" ht="14.25" customHeight="1">
      <c r="A836" s="283" t="s">
        <v>2096</v>
      </c>
      <c r="B836" s="1440">
        <v>1097</v>
      </c>
    </row>
    <row r="837" spans="1:2" ht="14.25" customHeight="1">
      <c r="A837" s="283" t="s">
        <v>2097</v>
      </c>
      <c r="B837" s="1440">
        <v>1098</v>
      </c>
    </row>
    <row r="838" spans="1:2" ht="14.25" customHeight="1">
      <c r="A838" s="283" t="s">
        <v>2098</v>
      </c>
      <c r="B838" s="1440">
        <v>1099</v>
      </c>
    </row>
    <row r="839" spans="1:2" ht="14.25" customHeight="1">
      <c r="A839" s="283" t="s">
        <v>2099</v>
      </c>
      <c r="B839" s="1440">
        <v>1100</v>
      </c>
    </row>
    <row r="840" spans="1:2" ht="14.25" customHeight="1">
      <c r="A840" s="283" t="s">
        <v>2100</v>
      </c>
      <c r="B840" s="1440">
        <v>1101</v>
      </c>
    </row>
    <row r="841" spans="1:2" ht="14.25" customHeight="1">
      <c r="A841" s="283" t="s">
        <v>2101</v>
      </c>
      <c r="B841" s="1440">
        <v>1102</v>
      </c>
    </row>
    <row r="842" spans="1:2" ht="14.25" customHeight="1">
      <c r="A842" s="283" t="s">
        <v>2102</v>
      </c>
      <c r="B842" s="1440">
        <v>1103</v>
      </c>
    </row>
    <row r="843" spans="1:2" ht="14.25" customHeight="1">
      <c r="A843" s="283" t="s">
        <v>2103</v>
      </c>
      <c r="B843" s="1440">
        <v>1104</v>
      </c>
    </row>
    <row r="844" spans="1:2" ht="14.25" customHeight="1">
      <c r="A844" s="283" t="s">
        <v>2104</v>
      </c>
      <c r="B844" s="1440">
        <v>1105</v>
      </c>
    </row>
    <row r="845" spans="1:2" ht="14.25" customHeight="1">
      <c r="A845" s="283" t="s">
        <v>2105</v>
      </c>
      <c r="B845" s="1440">
        <v>1106</v>
      </c>
    </row>
    <row r="846" spans="1:2" ht="14.25" customHeight="1">
      <c r="A846" s="283" t="s">
        <v>2106</v>
      </c>
      <c r="B846" s="1440">
        <v>1107</v>
      </c>
    </row>
    <row r="847" spans="1:2" ht="14.25" customHeight="1">
      <c r="A847" s="283" t="s">
        <v>2107</v>
      </c>
      <c r="B847" s="1440">
        <v>1108</v>
      </c>
    </row>
    <row r="848" spans="1:2" ht="14.25" customHeight="1">
      <c r="A848" s="283" t="s">
        <v>2108</v>
      </c>
      <c r="B848" s="1440">
        <v>1109</v>
      </c>
    </row>
    <row r="849" spans="1:4" ht="14.25" customHeight="1">
      <c r="A849" s="283" t="s">
        <v>2109</v>
      </c>
      <c r="B849" s="1440">
        <v>1110</v>
      </c>
      <c r="D849" s="1447"/>
    </row>
    <row r="850" spans="1:2" ht="14.25" customHeight="1">
      <c r="A850" s="283" t="s">
        <v>2110</v>
      </c>
      <c r="B850" s="1440">
        <v>1111</v>
      </c>
    </row>
    <row r="851" spans="1:2" ht="14.25" customHeight="1">
      <c r="A851" s="283" t="s">
        <v>2111</v>
      </c>
      <c r="B851" s="1440">
        <v>1112</v>
      </c>
    </row>
    <row r="852" spans="1:2" ht="14.25" customHeight="1">
      <c r="A852" s="283" t="s">
        <v>2112</v>
      </c>
      <c r="B852" s="1440">
        <v>1113</v>
      </c>
    </row>
    <row r="853" spans="1:2" ht="14.25" customHeight="1">
      <c r="A853" s="283" t="s">
        <v>2113</v>
      </c>
      <c r="B853" s="1440">
        <v>1114</v>
      </c>
    </row>
    <row r="854" spans="1:2" ht="14.25" customHeight="1">
      <c r="A854" s="283" t="s">
        <v>2114</v>
      </c>
      <c r="B854" s="1440">
        <v>1115</v>
      </c>
    </row>
    <row r="855" spans="1:2" ht="14.25" customHeight="1">
      <c r="A855" s="283" t="s">
        <v>2115</v>
      </c>
      <c r="B855" s="1440">
        <v>1116</v>
      </c>
    </row>
    <row r="856" spans="1:2" ht="14.25" customHeight="1">
      <c r="A856" s="283" t="s">
        <v>2116</v>
      </c>
      <c r="B856" s="1440">
        <v>1117</v>
      </c>
    </row>
    <row r="857" spans="1:2" ht="14.25" customHeight="1">
      <c r="A857" s="283" t="s">
        <v>2117</v>
      </c>
      <c r="B857" s="1440">
        <v>1118</v>
      </c>
    </row>
    <row r="858" spans="1:2" ht="14.25" customHeight="1">
      <c r="A858" s="283" t="s">
        <v>2118</v>
      </c>
      <c r="B858" s="1440">
        <v>1119</v>
      </c>
    </row>
    <row r="859" spans="1:2" ht="14.25" customHeight="1">
      <c r="A859" s="283" t="s">
        <v>2119</v>
      </c>
      <c r="B859" s="1440">
        <v>1120</v>
      </c>
    </row>
    <row r="860" spans="1:2" ht="14.25" customHeight="1">
      <c r="A860" s="283" t="s">
        <v>2120</v>
      </c>
      <c r="B860" s="1440">
        <v>1121</v>
      </c>
    </row>
    <row r="861" spans="1:2" ht="14.25" customHeight="1">
      <c r="A861" s="283" t="s">
        <v>2121</v>
      </c>
      <c r="B861" s="1440">
        <v>1122</v>
      </c>
    </row>
    <row r="862" spans="1:2" ht="14.25" customHeight="1">
      <c r="A862" s="283" t="s">
        <v>2122</v>
      </c>
      <c r="B862" s="1440">
        <v>1123</v>
      </c>
    </row>
    <row r="863" spans="1:2" ht="14.25" customHeight="1">
      <c r="A863" s="283" t="s">
        <v>2123</v>
      </c>
      <c r="B863" s="1440">
        <v>1124</v>
      </c>
    </row>
    <row r="864" spans="1:2" ht="14.25" customHeight="1">
      <c r="A864" s="283" t="s">
        <v>2124</v>
      </c>
      <c r="B864" s="1440">
        <v>1125</v>
      </c>
    </row>
    <row r="865" spans="1:2" ht="14.25" customHeight="1">
      <c r="A865" s="283" t="s">
        <v>2125</v>
      </c>
      <c r="B865" s="1440">
        <v>1126</v>
      </c>
    </row>
    <row r="866" spans="1:2" ht="14.25" customHeight="1">
      <c r="A866" s="283" t="s">
        <v>2126</v>
      </c>
      <c r="B866" s="1440">
        <v>1127</v>
      </c>
    </row>
    <row r="867" spans="1:2" ht="14.25" customHeight="1">
      <c r="A867" s="283" t="s">
        <v>2127</v>
      </c>
      <c r="B867" s="1440">
        <v>1128</v>
      </c>
    </row>
    <row r="868" spans="1:2" ht="14.25" customHeight="1">
      <c r="A868" s="283" t="s">
        <v>2128</v>
      </c>
      <c r="B868" s="1440">
        <v>1129</v>
      </c>
    </row>
    <row r="869" spans="1:2" ht="14.25" customHeight="1">
      <c r="A869" s="283" t="s">
        <v>2129</v>
      </c>
      <c r="B869" s="1440">
        <v>1130</v>
      </c>
    </row>
    <row r="870" spans="1:2" ht="14.25" customHeight="1">
      <c r="A870" s="283" t="s">
        <v>2130</v>
      </c>
      <c r="B870" s="1440">
        <v>1131</v>
      </c>
    </row>
    <row r="871" spans="1:2" ht="14.25" customHeight="1">
      <c r="A871" s="283" t="s">
        <v>2131</v>
      </c>
      <c r="B871" s="1440">
        <v>1132</v>
      </c>
    </row>
    <row r="872" spans="1:2" ht="14.25" customHeight="1">
      <c r="A872" s="283" t="s">
        <v>2132</v>
      </c>
      <c r="B872" s="1440">
        <v>1133</v>
      </c>
    </row>
    <row r="873" spans="1:2" ht="14.25" customHeight="1">
      <c r="A873" s="283" t="s">
        <v>78</v>
      </c>
      <c r="B873" s="1440">
        <v>1134</v>
      </c>
    </row>
    <row r="874" spans="1:2" ht="14.25" customHeight="1">
      <c r="A874" s="283" t="s">
        <v>87</v>
      </c>
      <c r="B874" s="1440">
        <v>1135</v>
      </c>
    </row>
    <row r="875" spans="1:2" ht="13.5" customHeight="1">
      <c r="A875" s="283" t="s">
        <v>2133</v>
      </c>
      <c r="B875" s="1440">
        <v>1136</v>
      </c>
    </row>
    <row r="876" spans="1:2" ht="14.25" customHeight="1">
      <c r="A876" s="283" t="s">
        <v>2134</v>
      </c>
      <c r="B876" s="1440">
        <v>1137</v>
      </c>
    </row>
    <row r="877" spans="1:2" ht="14.25" customHeight="1">
      <c r="A877" s="283" t="s">
        <v>264</v>
      </c>
      <c r="B877" s="1440">
        <v>1138</v>
      </c>
    </row>
    <row r="878" spans="1:2" ht="14.25" customHeight="1">
      <c r="A878" s="283" t="s">
        <v>438</v>
      </c>
      <c r="B878" s="1440">
        <v>1139</v>
      </c>
    </row>
    <row r="879" spans="1:2" ht="13.5" customHeight="1">
      <c r="A879" s="283" t="s">
        <v>440</v>
      </c>
      <c r="B879" s="1440">
        <v>1140</v>
      </c>
    </row>
    <row r="880" spans="1:2" ht="13.5" customHeight="1">
      <c r="A880" s="283" t="s">
        <v>106</v>
      </c>
      <c r="B880" s="1440">
        <v>1141</v>
      </c>
    </row>
    <row r="881" spans="1:2" ht="13.5" customHeight="1">
      <c r="A881" s="283" t="s">
        <v>119</v>
      </c>
      <c r="B881" s="1440">
        <v>1142</v>
      </c>
    </row>
    <row r="882" spans="1:2" ht="13.5" customHeight="1">
      <c r="A882" s="283" t="s">
        <v>2135</v>
      </c>
      <c r="B882" s="1440">
        <v>1143</v>
      </c>
    </row>
    <row r="883" spans="1:2" ht="13.5" customHeight="1">
      <c r="A883" s="283" t="s">
        <v>564</v>
      </c>
      <c r="B883" s="1440">
        <v>1144</v>
      </c>
    </row>
    <row r="884" spans="1:2" ht="13.5" customHeight="1">
      <c r="A884" s="283" t="s">
        <v>2136</v>
      </c>
      <c r="B884" s="1440">
        <v>1145</v>
      </c>
    </row>
    <row r="885" spans="1:3" ht="13.5" customHeight="1">
      <c r="A885" s="283" t="s">
        <v>2137</v>
      </c>
      <c r="B885" s="1440">
        <v>1146</v>
      </c>
      <c r="C885" s="1447"/>
    </row>
    <row r="886" spans="1:3" ht="13.5" customHeight="1">
      <c r="A886" s="283" t="s">
        <v>2138</v>
      </c>
      <c r="B886" s="1440">
        <v>1147</v>
      </c>
      <c r="C886" s="1447"/>
    </row>
    <row r="887" spans="1:3" ht="13.5" customHeight="1">
      <c r="A887" s="283" t="s">
        <v>2139</v>
      </c>
      <c r="B887" s="1440">
        <v>1148</v>
      </c>
      <c r="C887" s="1447"/>
    </row>
    <row r="888" spans="1:3" ht="13.5" customHeight="1">
      <c r="A888" s="283" t="s">
        <v>2140</v>
      </c>
      <c r="B888" s="1440">
        <v>1149</v>
      </c>
      <c r="C888" s="1447"/>
    </row>
    <row r="889" spans="1:3" ht="13.5" customHeight="1">
      <c r="A889" s="283" t="s">
        <v>923</v>
      </c>
      <c r="B889" s="1440">
        <v>1150</v>
      </c>
      <c r="C889" s="1447"/>
    </row>
    <row r="890" spans="1:3" ht="13.5" customHeight="1">
      <c r="A890" s="283" t="s">
        <v>2141</v>
      </c>
      <c r="B890" s="1440">
        <v>1151</v>
      </c>
      <c r="C890" s="1447"/>
    </row>
    <row r="891" spans="1:3" ht="13.5" customHeight="1">
      <c r="A891" s="283" t="s">
        <v>2142</v>
      </c>
      <c r="B891" s="1440">
        <v>1152</v>
      </c>
      <c r="C891" s="1447"/>
    </row>
    <row r="892" spans="1:3" ht="13.5" customHeight="1">
      <c r="A892" s="283" t="s">
        <v>955</v>
      </c>
      <c r="B892" s="1440">
        <v>1153</v>
      </c>
      <c r="C892" s="1447"/>
    </row>
    <row r="893" spans="1:3" ht="13.5" customHeight="1">
      <c r="A893" s="283" t="s">
        <v>979</v>
      </c>
      <c r="B893" s="1440">
        <v>1154</v>
      </c>
      <c r="C893" s="1447"/>
    </row>
    <row r="894" spans="1:3" ht="13.5" customHeight="1">
      <c r="A894" s="283" t="s">
        <v>995</v>
      </c>
      <c r="B894" s="1440">
        <v>1155</v>
      </c>
      <c r="C894" s="1447"/>
    </row>
    <row r="895" spans="1:3" ht="13.5" customHeight="1">
      <c r="A895" s="283" t="s">
        <v>1010</v>
      </c>
      <c r="B895" s="1440">
        <v>1156</v>
      </c>
      <c r="C895" s="1447"/>
    </row>
    <row r="896" spans="1:3" ht="13.5" customHeight="1">
      <c r="A896" s="283" t="s">
        <v>980</v>
      </c>
      <c r="B896" s="1440">
        <v>1157</v>
      </c>
      <c r="C896" s="1447"/>
    </row>
    <row r="897" spans="1:3" ht="13.5" customHeight="1">
      <c r="A897" s="283" t="s">
        <v>996</v>
      </c>
      <c r="B897" s="1440">
        <v>1158</v>
      </c>
      <c r="C897" s="1447"/>
    </row>
    <row r="898" spans="1:3" ht="13.5" customHeight="1">
      <c r="A898" s="283" t="s">
        <v>1011</v>
      </c>
      <c r="B898" s="1440">
        <v>1159</v>
      </c>
      <c r="C898" s="1447"/>
    </row>
    <row r="899" spans="1:3" ht="13.5" customHeight="1">
      <c r="A899" s="283" t="s">
        <v>1002</v>
      </c>
      <c r="B899" s="1440">
        <v>1160</v>
      </c>
      <c r="C899" s="1447"/>
    </row>
    <row r="900" spans="1:3" ht="13.5" customHeight="1">
      <c r="A900" s="283" t="s">
        <v>1012</v>
      </c>
      <c r="B900" s="1440">
        <v>1161</v>
      </c>
      <c r="C900" s="1447"/>
    </row>
    <row r="901" spans="1:3" ht="13.5" customHeight="1">
      <c r="A901" s="283" t="s">
        <v>1014</v>
      </c>
      <c r="B901" s="1440">
        <v>1162</v>
      </c>
      <c r="C901" s="1447"/>
    </row>
    <row r="902" spans="1:3" ht="13.5" customHeight="1">
      <c r="A902" s="283" t="s">
        <v>1015</v>
      </c>
      <c r="B902" s="1440">
        <v>1163</v>
      </c>
      <c r="C902" s="1447"/>
    </row>
    <row r="903" spans="1:3" ht="13.5" customHeight="1">
      <c r="A903" s="283" t="s">
        <v>1004</v>
      </c>
      <c r="B903" s="1440">
        <v>1164</v>
      </c>
      <c r="C903" s="1447"/>
    </row>
    <row r="904" spans="1:3" ht="13.5" customHeight="1">
      <c r="A904" s="283" t="s">
        <v>1005</v>
      </c>
      <c r="B904" s="1440">
        <v>1165</v>
      </c>
      <c r="C904" s="1447"/>
    </row>
    <row r="905" spans="1:3" ht="13.5" customHeight="1">
      <c r="A905" s="283" t="s">
        <v>1055</v>
      </c>
      <c r="B905" s="1440">
        <v>1166</v>
      </c>
      <c r="C905" s="1447"/>
    </row>
    <row r="906" spans="1:3" ht="13.5" customHeight="1">
      <c r="A906" s="283" t="s">
        <v>993</v>
      </c>
      <c r="B906" s="1440">
        <v>1167</v>
      </c>
      <c r="C906" s="1447"/>
    </row>
    <row r="907" spans="1:3" ht="13.5" customHeight="1">
      <c r="A907" s="283" t="s">
        <v>1000</v>
      </c>
      <c r="B907" s="1440">
        <v>1168</v>
      </c>
      <c r="C907" s="1447"/>
    </row>
    <row r="908" spans="1:3" ht="13.5" customHeight="1">
      <c r="A908" s="283" t="s">
        <v>1038</v>
      </c>
      <c r="B908" s="1440">
        <v>1169</v>
      </c>
      <c r="C908" s="1447"/>
    </row>
    <row r="909" spans="1:3" ht="13.5" customHeight="1">
      <c r="A909" s="283" t="s">
        <v>1046</v>
      </c>
      <c r="B909" s="1440">
        <v>1170</v>
      </c>
      <c r="C909" s="1447"/>
    </row>
    <row r="910" spans="1:3" ht="13.5" customHeight="1">
      <c r="A910" s="283" t="s">
        <v>1058</v>
      </c>
      <c r="B910" s="1440">
        <v>1171</v>
      </c>
      <c r="C910" s="1447"/>
    </row>
    <row r="911" spans="1:3" ht="13.5" customHeight="1">
      <c r="A911" s="283" t="s">
        <v>1061</v>
      </c>
      <c r="B911" s="1440">
        <v>1172</v>
      </c>
      <c r="C911" s="1447"/>
    </row>
    <row r="912" spans="1:3" ht="13.5" customHeight="1">
      <c r="A912" s="283" t="s">
        <v>2143</v>
      </c>
      <c r="B912" s="1440">
        <v>1173</v>
      </c>
      <c r="C912" s="1447"/>
    </row>
    <row r="913" spans="1:3" ht="13.5" customHeight="1">
      <c r="A913" s="283" t="s">
        <v>2144</v>
      </c>
      <c r="B913" s="1440">
        <v>1174</v>
      </c>
      <c r="C913" s="1447"/>
    </row>
    <row r="914" spans="1:3" ht="13.5" customHeight="1">
      <c r="A914" s="283" t="s">
        <v>248</v>
      </c>
      <c r="B914" s="1440">
        <v>1175</v>
      </c>
      <c r="C914" s="1447"/>
    </row>
    <row r="915" spans="1:3" ht="13.5" customHeight="1">
      <c r="A915" s="283" t="s">
        <v>266</v>
      </c>
      <c r="B915" s="1440">
        <v>1176</v>
      </c>
      <c r="C915" s="1447"/>
    </row>
    <row r="916" spans="1:3" ht="13.5" customHeight="1">
      <c r="A916" s="283" t="s">
        <v>631</v>
      </c>
      <c r="B916" s="1440">
        <v>1177</v>
      </c>
      <c r="C916" s="1447"/>
    </row>
    <row r="917" spans="1:3" ht="13.5" customHeight="1">
      <c r="A917" s="283" t="s">
        <v>642</v>
      </c>
      <c r="B917" s="1440">
        <v>1178</v>
      </c>
      <c r="C917" s="1447"/>
    </row>
    <row r="918" spans="1:3" ht="13.5" customHeight="1">
      <c r="A918" s="283" t="s">
        <v>2145</v>
      </c>
      <c r="B918" s="1440">
        <v>1179</v>
      </c>
      <c r="C918" s="1447"/>
    </row>
    <row r="919" spans="1:3" ht="13.5" customHeight="1">
      <c r="A919" s="283" t="s">
        <v>2146</v>
      </c>
      <c r="B919" s="1440">
        <v>1180</v>
      </c>
      <c r="C919" s="1447"/>
    </row>
    <row r="920" spans="1:3" ht="13.5" customHeight="1">
      <c r="A920" s="283" t="s">
        <v>2147</v>
      </c>
      <c r="B920" s="1440">
        <v>1181</v>
      </c>
      <c r="C920" s="1447"/>
    </row>
    <row r="921" spans="1:3" ht="13.5" customHeight="1">
      <c r="A921" s="283" t="s">
        <v>2148</v>
      </c>
      <c r="B921" s="1440">
        <v>1182</v>
      </c>
      <c r="C921" s="1447"/>
    </row>
    <row r="922" spans="1:3" ht="13.5" customHeight="1">
      <c r="A922" s="283" t="s">
        <v>2149</v>
      </c>
      <c r="B922" s="1440">
        <v>1183</v>
      </c>
      <c r="C922" s="1447"/>
    </row>
    <row r="923" spans="1:3" ht="13.5" customHeight="1">
      <c r="A923" s="283" t="s">
        <v>2150</v>
      </c>
      <c r="B923" s="1440">
        <v>1184</v>
      </c>
      <c r="C923" s="1447"/>
    </row>
    <row r="924" spans="1:3" ht="13.5" customHeight="1">
      <c r="A924" s="283" t="s">
        <v>2151</v>
      </c>
      <c r="B924" s="1440">
        <v>1185</v>
      </c>
      <c r="C924" s="1447"/>
    </row>
    <row r="925" spans="1:3" ht="13.5" customHeight="1">
      <c r="A925" s="283" t="s">
        <v>1075</v>
      </c>
      <c r="B925" s="1440">
        <v>1186</v>
      </c>
      <c r="C925" s="1447"/>
    </row>
    <row r="926" spans="1:3" ht="13.5" customHeight="1">
      <c r="A926" s="283" t="s">
        <v>1095</v>
      </c>
      <c r="B926" s="1440">
        <v>1187</v>
      </c>
      <c r="C926" s="1447"/>
    </row>
    <row r="927" spans="1:3" ht="13.5" customHeight="1">
      <c r="A927" s="283" t="s">
        <v>670</v>
      </c>
      <c r="B927" s="1440">
        <v>1188</v>
      </c>
      <c r="C927" s="1447"/>
    </row>
    <row r="928" spans="1:3" ht="13.5" customHeight="1">
      <c r="A928" s="283" t="s">
        <v>1235</v>
      </c>
      <c r="B928" s="1440">
        <v>1189</v>
      </c>
      <c r="C928" s="1447"/>
    </row>
    <row r="929" spans="1:3" ht="13.5" customHeight="1">
      <c r="A929" s="283" t="s">
        <v>1228</v>
      </c>
      <c r="B929" s="1440">
        <v>1190</v>
      </c>
      <c r="C929" s="1447"/>
    </row>
    <row r="930" spans="1:3" ht="13.5" customHeight="1">
      <c r="A930" s="283" t="s">
        <v>1236</v>
      </c>
      <c r="B930" s="1440">
        <v>1191</v>
      </c>
      <c r="C930" s="1447"/>
    </row>
    <row r="931" spans="1:3" ht="13.5" customHeight="1">
      <c r="A931" s="283" t="s">
        <v>1084</v>
      </c>
      <c r="B931" s="1440">
        <v>1192</v>
      </c>
      <c r="C931" s="1447"/>
    </row>
    <row r="932" spans="1:3" ht="13.5" customHeight="1">
      <c r="A932" s="283" t="s">
        <v>1097</v>
      </c>
      <c r="B932" s="1440">
        <v>1193</v>
      </c>
      <c r="C932" s="1447"/>
    </row>
    <row r="933" spans="1:3" ht="13.5" customHeight="1">
      <c r="A933" s="283" t="s">
        <v>1229</v>
      </c>
      <c r="B933" s="1440">
        <v>1194</v>
      </c>
      <c r="C933" s="1447"/>
    </row>
    <row r="934" spans="1:3" ht="13.5" customHeight="1">
      <c r="A934" s="283" t="s">
        <v>1233</v>
      </c>
      <c r="B934" s="1440">
        <v>1195</v>
      </c>
      <c r="C934" s="1447"/>
    </row>
    <row r="935" spans="1:3" ht="13.5" customHeight="1">
      <c r="A935" s="283" t="s">
        <v>2152</v>
      </c>
      <c r="B935" s="1440">
        <v>1196</v>
      </c>
      <c r="C935" s="1447"/>
    </row>
    <row r="936" spans="1:3" ht="13.5" customHeight="1">
      <c r="A936" s="283" t="s">
        <v>2153</v>
      </c>
      <c r="B936" s="1440">
        <v>1197</v>
      </c>
      <c r="C936" s="1447"/>
    </row>
    <row r="937" spans="1:3" ht="13.5" customHeight="1">
      <c r="A937" s="283" t="s">
        <v>2154</v>
      </c>
      <c r="B937" s="1440">
        <v>1198</v>
      </c>
      <c r="C937" s="1447"/>
    </row>
    <row r="938" spans="1:3" ht="13.5" customHeight="1">
      <c r="A938" s="283" t="s">
        <v>1354</v>
      </c>
      <c r="B938" s="1440">
        <v>1198</v>
      </c>
      <c r="C938" s="1447"/>
    </row>
    <row r="939" spans="1:3" ht="13.5" customHeight="1">
      <c r="A939" s="283" t="s">
        <v>1355</v>
      </c>
      <c r="B939" s="1440">
        <v>1198</v>
      </c>
      <c r="C939" s="1447"/>
    </row>
    <row r="940" spans="1:3" ht="13.5" customHeight="1">
      <c r="A940" s="283" t="s">
        <v>2155</v>
      </c>
      <c r="B940" s="1440">
        <v>1199</v>
      </c>
      <c r="C940" s="1447"/>
    </row>
    <row r="941" spans="1:3" ht="13.5" customHeight="1">
      <c r="A941" s="283" t="s">
        <v>2156</v>
      </c>
      <c r="B941" s="1440">
        <v>1199</v>
      </c>
      <c r="C941" s="1447"/>
    </row>
    <row r="942" spans="1:3" ht="13.5" customHeight="1">
      <c r="A942" s="283" t="s">
        <v>2157</v>
      </c>
      <c r="B942" s="1440">
        <v>1199</v>
      </c>
      <c r="C942" s="1447"/>
    </row>
    <row r="943" spans="1:3" ht="13.5" customHeight="1">
      <c r="A943" s="283" t="s">
        <v>2158</v>
      </c>
      <c r="B943" s="1440">
        <v>1200</v>
      </c>
      <c r="C943" s="1447"/>
    </row>
    <row r="944" spans="1:3" ht="13.5" customHeight="1">
      <c r="A944" s="283" t="s">
        <v>2159</v>
      </c>
      <c r="B944" s="1440">
        <v>1201</v>
      </c>
      <c r="C944" s="1447"/>
    </row>
    <row r="945" spans="1:3" ht="13.5" customHeight="1">
      <c r="A945" s="283" t="s">
        <v>1216</v>
      </c>
      <c r="B945" s="1440">
        <v>1202</v>
      </c>
      <c r="C945" s="1447"/>
    </row>
    <row r="946" spans="1:3" ht="13.5" customHeight="1">
      <c r="A946" s="283" t="s">
        <v>1224</v>
      </c>
      <c r="B946" s="1440">
        <v>1203</v>
      </c>
      <c r="C946" s="1447"/>
    </row>
    <row r="947" spans="1:3" ht="13.5" customHeight="1">
      <c r="A947" s="283" t="s">
        <v>1218</v>
      </c>
      <c r="B947" s="1440">
        <v>1204</v>
      </c>
      <c r="C947" s="1447"/>
    </row>
    <row r="948" spans="1:3" ht="13.5" customHeight="1">
      <c r="A948" s="283" t="s">
        <v>1223</v>
      </c>
      <c r="B948" s="1440">
        <v>1205</v>
      </c>
      <c r="C948" s="1447"/>
    </row>
    <row r="949" spans="1:3" ht="13.5" customHeight="1">
      <c r="A949" s="283" t="s">
        <v>2160</v>
      </c>
      <c r="B949" s="1440">
        <v>1206</v>
      </c>
      <c r="C949" s="1447"/>
    </row>
    <row r="950" spans="1:3" ht="13.5" customHeight="1">
      <c r="A950" s="283" t="s">
        <v>2161</v>
      </c>
      <c r="B950" s="1440">
        <v>1207</v>
      </c>
      <c r="C950" s="1447"/>
    </row>
    <row r="951" spans="1:3" ht="13.5" customHeight="1">
      <c r="A951" s="283" t="s">
        <v>1382</v>
      </c>
      <c r="B951" s="1440">
        <v>1208</v>
      </c>
      <c r="C951" s="1447"/>
    </row>
    <row r="952" spans="1:3" ht="13.5" customHeight="1">
      <c r="A952" s="283" t="s">
        <v>2162</v>
      </c>
      <c r="B952" s="1440">
        <v>1209</v>
      </c>
      <c r="C952" s="1447"/>
    </row>
    <row r="953" spans="1:3" ht="13.5" customHeight="1">
      <c r="A953" s="283" t="s">
        <v>921</v>
      </c>
      <c r="B953" s="1440">
        <v>1210</v>
      </c>
      <c r="C953" s="1447"/>
    </row>
    <row r="954" spans="1:3" ht="13.5" customHeight="1">
      <c r="A954" s="283" t="s">
        <v>1342</v>
      </c>
      <c r="B954" s="1440">
        <v>1211</v>
      </c>
      <c r="C954" s="1447"/>
    </row>
    <row r="955" spans="1:3" ht="13.5" customHeight="1">
      <c r="A955" s="283" t="s">
        <v>1361</v>
      </c>
      <c r="B955" s="1440">
        <v>1212</v>
      </c>
      <c r="C955" s="1447"/>
    </row>
    <row r="956" spans="1:3" ht="13.5" customHeight="1">
      <c r="A956" s="283" t="s">
        <v>2163</v>
      </c>
      <c r="B956" s="1440">
        <v>1213</v>
      </c>
      <c r="C956" s="1447"/>
    </row>
    <row r="957" spans="1:3" ht="13.5" customHeight="1">
      <c r="A957" s="283" t="s">
        <v>2164</v>
      </c>
      <c r="B957" s="1440">
        <v>1214</v>
      </c>
      <c r="C957" s="1447"/>
    </row>
    <row r="958" spans="1:3" ht="13.5" customHeight="1">
      <c r="A958" s="283" t="s">
        <v>2165</v>
      </c>
      <c r="B958" s="1440">
        <v>1215</v>
      </c>
      <c r="C958" s="1447"/>
    </row>
    <row r="959" spans="1:3" ht="13.5" customHeight="1">
      <c r="A959" s="283" t="s">
        <v>2166</v>
      </c>
      <c r="B959" s="1440">
        <v>1216</v>
      </c>
      <c r="C959" s="1447"/>
    </row>
    <row r="960" spans="1:3" ht="13.5" customHeight="1">
      <c r="A960" s="283" t="s">
        <v>2167</v>
      </c>
      <c r="B960" s="1440">
        <v>1217</v>
      </c>
      <c r="C960" s="1447"/>
    </row>
    <row r="961" spans="1:3" ht="13.5" customHeight="1">
      <c r="A961" s="283" t="s">
        <v>2168</v>
      </c>
      <c r="B961" s="1440">
        <v>1218</v>
      </c>
      <c r="C961" s="1447"/>
    </row>
    <row r="962" spans="1:3" ht="13.5" customHeight="1">
      <c r="A962" s="283" t="s">
        <v>2169</v>
      </c>
      <c r="B962" s="1440">
        <v>1219</v>
      </c>
      <c r="C962" s="1447"/>
    </row>
    <row r="963" spans="1:3" ht="13.5" customHeight="1">
      <c r="A963" s="283" t="s">
        <v>2170</v>
      </c>
      <c r="B963" s="1440">
        <v>1220</v>
      </c>
      <c r="C963" s="1447"/>
    </row>
    <row r="964" spans="1:3" ht="13.5" customHeight="1">
      <c r="A964" s="283" t="s">
        <v>2171</v>
      </c>
      <c r="B964" s="1440">
        <v>1221</v>
      </c>
      <c r="C964" s="1447"/>
    </row>
    <row r="965" spans="1:3" ht="13.5" customHeight="1">
      <c r="A965" s="283" t="s">
        <v>2172</v>
      </c>
      <c r="B965" s="1440">
        <v>1222</v>
      </c>
      <c r="C965" s="1447"/>
    </row>
    <row r="966" spans="1:3" ht="13.5" customHeight="1">
      <c r="A966" s="283" t="s">
        <v>2173</v>
      </c>
      <c r="B966" s="1440">
        <v>1223</v>
      </c>
      <c r="C966" s="1447"/>
    </row>
    <row r="967" spans="1:3" ht="13.5" customHeight="1">
      <c r="A967" s="283" t="s">
        <v>2174</v>
      </c>
      <c r="B967" s="1440">
        <v>1224</v>
      </c>
      <c r="C967" s="1447"/>
    </row>
    <row r="968" spans="1:3" ht="13.5" customHeight="1">
      <c r="A968" s="283" t="s">
        <v>2175</v>
      </c>
      <c r="B968" s="1440">
        <v>1225</v>
      </c>
      <c r="C968" s="1447"/>
    </row>
    <row r="969" spans="1:3" ht="13.5" customHeight="1">
      <c r="A969" s="283" t="s">
        <v>2176</v>
      </c>
      <c r="B969" s="1440">
        <v>1226</v>
      </c>
      <c r="C969" s="1447"/>
    </row>
    <row r="970" spans="1:3" ht="13.5" customHeight="1">
      <c r="A970" s="283" t="s">
        <v>2177</v>
      </c>
      <c r="B970" s="1440">
        <v>1227</v>
      </c>
      <c r="C970" s="1447"/>
    </row>
    <row r="971" spans="1:3" ht="13.5" customHeight="1">
      <c r="A971" s="283" t="s">
        <v>2178</v>
      </c>
      <c r="B971" s="1440">
        <v>1228</v>
      </c>
      <c r="C971" s="1447"/>
    </row>
    <row r="972" spans="1:3" ht="13.5" customHeight="1">
      <c r="A972" s="283" t="s">
        <v>2179</v>
      </c>
      <c r="B972" s="1440">
        <v>1229</v>
      </c>
      <c r="C972" s="1447"/>
    </row>
    <row r="973" spans="1:3" ht="13.5" customHeight="1">
      <c r="A973" s="283" t="s">
        <v>2180</v>
      </c>
      <c r="B973" s="1440">
        <v>1230</v>
      </c>
      <c r="C973" s="1447"/>
    </row>
    <row r="974" spans="1:3" ht="13.5" customHeight="1">
      <c r="A974" s="283" t="s">
        <v>2181</v>
      </c>
      <c r="B974" s="1440">
        <v>1231</v>
      </c>
      <c r="C974" s="1447"/>
    </row>
    <row r="975" spans="1:3" ht="13.5" customHeight="1">
      <c r="A975" s="283" t="s">
        <v>2182</v>
      </c>
      <c r="B975" s="1440">
        <v>1232</v>
      </c>
      <c r="C975" s="1447"/>
    </row>
    <row r="976" spans="1:2" ht="14.25" customHeight="1">
      <c r="A976" s="283" t="s">
        <v>2183</v>
      </c>
      <c r="B976" s="1440">
        <v>1233</v>
      </c>
    </row>
    <row r="977" spans="1:2" ht="14.25" customHeight="1">
      <c r="A977" s="283" t="s">
        <v>1278</v>
      </c>
      <c r="B977" s="1440">
        <v>1234</v>
      </c>
    </row>
    <row r="978" spans="1:2" ht="14.25" customHeight="1">
      <c r="A978" s="283" t="s">
        <v>2184</v>
      </c>
      <c r="B978" s="1440">
        <v>1235</v>
      </c>
    </row>
    <row r="979" spans="1:2" ht="14.25" customHeight="1">
      <c r="A979" s="283" t="s">
        <v>2185</v>
      </c>
      <c r="B979" s="1440">
        <v>1236</v>
      </c>
    </row>
    <row r="980" spans="1:2" ht="14.25" customHeight="1">
      <c r="A980" s="283" t="s">
        <v>2186</v>
      </c>
      <c r="B980" s="1440">
        <v>1237</v>
      </c>
    </row>
    <row r="981" spans="1:2" ht="14.25" customHeight="1">
      <c r="A981" s="283" t="s">
        <v>2187</v>
      </c>
      <c r="B981" s="1440">
        <v>1238</v>
      </c>
    </row>
    <row r="982" spans="1:2" ht="14.25" customHeight="1">
      <c r="A982" s="283" t="s">
        <v>2188</v>
      </c>
      <c r="B982" s="1440">
        <v>1239</v>
      </c>
    </row>
    <row r="983" spans="1:2" ht="14.25" customHeight="1">
      <c r="A983" s="283" t="s">
        <v>2189</v>
      </c>
      <c r="B983" s="1440">
        <v>1240</v>
      </c>
    </row>
    <row r="984" spans="1:2" ht="14.25" customHeight="1">
      <c r="A984" s="283" t="s">
        <v>2190</v>
      </c>
      <c r="B984" s="1440">
        <v>1241</v>
      </c>
    </row>
    <row r="985" spans="1:2" ht="14.25" customHeight="1">
      <c r="A985" s="283" t="s">
        <v>2191</v>
      </c>
      <c r="B985" s="1440">
        <v>1242</v>
      </c>
    </row>
    <row r="986" spans="1:2" ht="14.25" customHeight="1">
      <c r="A986" s="283" t="s">
        <v>2192</v>
      </c>
      <c r="B986" s="1440">
        <v>1243</v>
      </c>
    </row>
    <row r="987" spans="1:2" ht="14.25" customHeight="1">
      <c r="A987" s="283" t="s">
        <v>2193</v>
      </c>
      <c r="B987" s="1440">
        <v>1244</v>
      </c>
    </row>
    <row r="988" spans="1:2" ht="14.25" customHeight="1">
      <c r="A988" s="283" t="s">
        <v>2194</v>
      </c>
      <c r="B988" s="1440">
        <v>1245</v>
      </c>
    </row>
    <row r="989" spans="1:2" ht="14.25" customHeight="1">
      <c r="A989" s="283" t="s">
        <v>2195</v>
      </c>
      <c r="B989" s="1440">
        <v>1246</v>
      </c>
    </row>
    <row r="990" spans="1:2" ht="14.25" customHeight="1">
      <c r="A990" s="283" t="s">
        <v>2196</v>
      </c>
      <c r="B990" s="1440">
        <v>1247</v>
      </c>
    </row>
    <row r="991" spans="1:2" ht="14.25" customHeight="1">
      <c r="A991" s="283" t="s">
        <v>2197</v>
      </c>
      <c r="B991" s="1440">
        <v>1248</v>
      </c>
    </row>
    <row r="992" spans="1:2" ht="14.25" customHeight="1">
      <c r="A992" s="283" t="s">
        <v>2198</v>
      </c>
      <c r="B992" s="1440">
        <v>1249</v>
      </c>
    </row>
    <row r="993" spans="1:2" ht="14.25" customHeight="1">
      <c r="A993" s="283" t="s">
        <v>2199</v>
      </c>
      <c r="B993" s="1440">
        <v>1250</v>
      </c>
    </row>
    <row r="994" spans="1:2" ht="14.25" customHeight="1">
      <c r="A994" s="283" t="s">
        <v>2200</v>
      </c>
      <c r="B994" s="1440">
        <v>1251</v>
      </c>
    </row>
    <row r="995" spans="1:2" ht="14.25" customHeight="1">
      <c r="A995" s="283" t="s">
        <v>2201</v>
      </c>
      <c r="B995" s="1440">
        <v>1252</v>
      </c>
    </row>
    <row r="996" spans="1:2" ht="14.25" customHeight="1">
      <c r="A996" s="283" t="s">
        <v>2202</v>
      </c>
      <c r="B996" s="1440">
        <v>1253</v>
      </c>
    </row>
    <row r="997" spans="1:2" ht="14.25" customHeight="1">
      <c r="A997" s="283" t="s">
        <v>2203</v>
      </c>
      <c r="B997" s="1440">
        <v>1254</v>
      </c>
    </row>
    <row r="998" spans="1:2" ht="14.25" customHeight="1">
      <c r="A998" s="283" t="s">
        <v>2204</v>
      </c>
      <c r="B998" s="1440">
        <v>1255</v>
      </c>
    </row>
    <row r="999" spans="1:2" ht="14.25" customHeight="1">
      <c r="A999" s="283" t="s">
        <v>2205</v>
      </c>
      <c r="B999" s="1440">
        <v>1256</v>
      </c>
    </row>
    <row r="1000" spans="1:2" ht="14.25" customHeight="1">
      <c r="A1000" s="283" t="s">
        <v>2206</v>
      </c>
      <c r="B1000" s="1440">
        <v>1257</v>
      </c>
    </row>
    <row r="1001" spans="1:2" ht="14.25" customHeight="1">
      <c r="A1001" s="283" t="s">
        <v>2207</v>
      </c>
      <c r="B1001" s="1440">
        <v>1258</v>
      </c>
    </row>
    <row r="1002" spans="1:2" ht="14.25" customHeight="1">
      <c r="A1002" s="283" t="s">
        <v>2208</v>
      </c>
      <c r="B1002" s="1440">
        <v>1259</v>
      </c>
    </row>
    <row r="1003" spans="1:2" ht="14.25" customHeight="1">
      <c r="A1003" s="283" t="s">
        <v>2209</v>
      </c>
      <c r="B1003" s="1440">
        <v>1260</v>
      </c>
    </row>
    <row r="1004" spans="1:2" ht="14.25" customHeight="1">
      <c r="A1004" s="283" t="s">
        <v>2210</v>
      </c>
      <c r="B1004" s="1440">
        <v>1261</v>
      </c>
    </row>
    <row r="1005" spans="1:2" ht="14.25" customHeight="1">
      <c r="A1005" s="283" t="s">
        <v>2211</v>
      </c>
      <c r="B1005" s="1440">
        <v>1262</v>
      </c>
    </row>
    <row r="1006" spans="1:2" ht="14.25" customHeight="1">
      <c r="A1006" s="283" t="s">
        <v>2212</v>
      </c>
      <c r="B1006" s="1440">
        <v>1263</v>
      </c>
    </row>
    <row r="1007" spans="1:2" ht="14.25" customHeight="1">
      <c r="A1007" s="283" t="s">
        <v>2213</v>
      </c>
      <c r="B1007" s="1440">
        <v>1264</v>
      </c>
    </row>
    <row r="1008" spans="1:2" ht="14.25" customHeight="1">
      <c r="A1008" s="283" t="s">
        <v>2214</v>
      </c>
      <c r="B1008" s="1440">
        <v>1265</v>
      </c>
    </row>
    <row r="1009" spans="1:2" ht="14.25" customHeight="1">
      <c r="A1009" s="283" t="s">
        <v>2215</v>
      </c>
      <c r="B1009" s="1440">
        <v>1266</v>
      </c>
    </row>
    <row r="1010" spans="1:2" ht="14.25" customHeight="1">
      <c r="A1010" s="283" t="s">
        <v>2216</v>
      </c>
      <c r="B1010" s="1440">
        <v>1267</v>
      </c>
    </row>
    <row r="1011" spans="1:2" ht="14.25" customHeight="1">
      <c r="A1011" s="283" t="s">
        <v>2217</v>
      </c>
      <c r="B1011" s="1440">
        <v>1268</v>
      </c>
    </row>
    <row r="1012" spans="1:2" ht="14.25" customHeight="1">
      <c r="A1012" s="283" t="s">
        <v>2218</v>
      </c>
      <c r="B1012" s="1440">
        <v>1269</v>
      </c>
    </row>
    <row r="1013" spans="1:2" ht="14.25" customHeight="1">
      <c r="A1013" s="283" t="s">
        <v>2219</v>
      </c>
      <c r="B1013" s="1440">
        <v>1270</v>
      </c>
    </row>
    <row r="1014" spans="1:2" ht="14.25" customHeight="1">
      <c r="A1014" s="283" t="s">
        <v>2220</v>
      </c>
      <c r="B1014" s="1440">
        <v>1271</v>
      </c>
    </row>
    <row r="1015" spans="1:2" ht="14.25" customHeight="1">
      <c r="A1015" s="283" t="s">
        <v>2221</v>
      </c>
      <c r="B1015" s="1440">
        <v>1272</v>
      </c>
    </row>
    <row r="1016" spans="1:3" ht="14.25" customHeight="1">
      <c r="A1016" s="283" t="s">
        <v>974</v>
      </c>
      <c r="B1016" s="1440">
        <v>1273</v>
      </c>
      <c r="C1016" s="1447"/>
    </row>
    <row r="1017" spans="1:2" ht="14.25" customHeight="1">
      <c r="A1017" s="283" t="s">
        <v>2222</v>
      </c>
      <c r="B1017" s="1440">
        <v>1274</v>
      </c>
    </row>
    <row r="1018" spans="1:2" ht="14.25" customHeight="1">
      <c r="A1018" s="283" t="s">
        <v>2223</v>
      </c>
      <c r="B1018" s="1440">
        <v>1275</v>
      </c>
    </row>
    <row r="1019" spans="1:2" ht="14.25" customHeight="1">
      <c r="A1019" s="283" t="s">
        <v>2224</v>
      </c>
      <c r="B1019" s="1440">
        <v>1276</v>
      </c>
    </row>
    <row r="1020" spans="1:2" ht="14.25" customHeight="1">
      <c r="A1020" s="283" t="s">
        <v>2225</v>
      </c>
      <c r="B1020" s="1440">
        <v>1277</v>
      </c>
    </row>
    <row r="1021" spans="1:2" ht="14.25" customHeight="1">
      <c r="A1021" s="283" t="s">
        <v>2226</v>
      </c>
      <c r="B1021" s="1440">
        <v>1278</v>
      </c>
    </row>
    <row r="1022" spans="1:2" ht="14.25" customHeight="1">
      <c r="A1022" s="283" t="s">
        <v>2227</v>
      </c>
      <c r="B1022" s="1440">
        <v>1279</v>
      </c>
    </row>
    <row r="1023" spans="1:2" ht="14.25" customHeight="1">
      <c r="A1023" s="283" t="s">
        <v>2228</v>
      </c>
      <c r="B1023" s="1440">
        <v>1280</v>
      </c>
    </row>
    <row r="1024" spans="1:2" ht="14.25" customHeight="1">
      <c r="A1024" s="283" t="s">
        <v>2228</v>
      </c>
      <c r="B1024" s="1440">
        <v>1280</v>
      </c>
    </row>
    <row r="1025" spans="1:2" ht="14.25" customHeight="1">
      <c r="A1025" s="283" t="s">
        <v>2229</v>
      </c>
      <c r="B1025" s="1440">
        <v>1283</v>
      </c>
    </row>
    <row r="1026" spans="1:2" ht="14.25" customHeight="1">
      <c r="A1026" s="283" t="s">
        <v>1074</v>
      </c>
      <c r="B1026" s="1440">
        <v>1284</v>
      </c>
    </row>
    <row r="1027" spans="1:2" ht="14.25" customHeight="1">
      <c r="A1027" s="283" t="s">
        <v>2230</v>
      </c>
      <c r="B1027" s="1440">
        <v>1285</v>
      </c>
    </row>
    <row r="1028" spans="1:2" ht="14.25" customHeight="1">
      <c r="A1028" s="283" t="s">
        <v>2231</v>
      </c>
      <c r="B1028" s="1440">
        <v>1286</v>
      </c>
    </row>
    <row r="1029" spans="1:2" ht="14.25" customHeight="1">
      <c r="A1029" s="283" t="s">
        <v>2232</v>
      </c>
      <c r="B1029" s="1440">
        <v>1289</v>
      </c>
    </row>
    <row r="1030" spans="1:2" ht="14.25" customHeight="1">
      <c r="A1030" s="283" t="s">
        <v>2233</v>
      </c>
      <c r="B1030" s="1440">
        <v>1297</v>
      </c>
    </row>
    <row r="1031" spans="1:2" ht="14.25" customHeight="1">
      <c r="A1031" s="283" t="s">
        <v>2234</v>
      </c>
      <c r="B1031" s="1440">
        <v>1299</v>
      </c>
    </row>
    <row r="1032" spans="1:2" ht="14.25" customHeight="1">
      <c r="A1032" s="283" t="s">
        <v>2235</v>
      </c>
      <c r="B1032" s="1440">
        <v>1300</v>
      </c>
    </row>
    <row r="1033" spans="1:2" ht="14.25" customHeight="1">
      <c r="A1033" s="283" t="s">
        <v>2236</v>
      </c>
      <c r="B1033" s="1440">
        <v>1306</v>
      </c>
    </row>
    <row r="1034" spans="1:2" ht="14.25" customHeight="1">
      <c r="A1034" s="283" t="s">
        <v>2237</v>
      </c>
      <c r="B1034" s="1440">
        <v>1317</v>
      </c>
    </row>
    <row r="1035" spans="1:2" ht="14.25" customHeight="1">
      <c r="A1035" s="1453" t="s">
        <v>2238</v>
      </c>
      <c r="B1035" s="1454">
        <v>1322</v>
      </c>
    </row>
    <row r="1036" spans="1:2" ht="14.25" customHeight="1">
      <c r="A1036" s="283" t="s">
        <v>2239</v>
      </c>
      <c r="B1036" s="1440">
        <v>1323</v>
      </c>
    </row>
    <row r="1037" spans="1:3" ht="14.25" customHeight="1">
      <c r="A1037" s="283" t="s">
        <v>2240</v>
      </c>
      <c r="B1037" s="1440">
        <v>1324</v>
      </c>
      <c r="C1037" s="1447"/>
    </row>
    <row r="1038" spans="1:3" ht="14.25" customHeight="1">
      <c r="A1038" s="283" t="s">
        <v>102</v>
      </c>
      <c r="B1038" s="1440">
        <v>1325</v>
      </c>
      <c r="C1038" s="1447"/>
    </row>
    <row r="1039" spans="1:2" ht="14.25" customHeight="1">
      <c r="A1039" s="283" t="s">
        <v>2241</v>
      </c>
      <c r="B1039" s="1440">
        <v>1326</v>
      </c>
    </row>
    <row r="1040" spans="1:2" ht="14.25" customHeight="1">
      <c r="A1040" s="283" t="s">
        <v>2242</v>
      </c>
      <c r="B1040" s="1440">
        <v>1327</v>
      </c>
    </row>
    <row r="1041" spans="1:2" ht="14.25" customHeight="1">
      <c r="A1041" s="283" t="s">
        <v>1110</v>
      </c>
      <c r="B1041" s="1440">
        <v>1328</v>
      </c>
    </row>
    <row r="1042" spans="1:2" ht="14.25" customHeight="1">
      <c r="A1042" s="283" t="s">
        <v>2243</v>
      </c>
      <c r="B1042" s="1440">
        <v>1329</v>
      </c>
    </row>
    <row r="1043" spans="1:2" ht="14.25" customHeight="1">
      <c r="A1043" s="283" t="s">
        <v>2244</v>
      </c>
      <c r="B1043" s="1440">
        <v>1330</v>
      </c>
    </row>
    <row r="1044" spans="1:2" ht="14.25" customHeight="1">
      <c r="A1044" s="283" t="s">
        <v>1119</v>
      </c>
      <c r="B1044" s="1440" t="s">
        <v>2245</v>
      </c>
    </row>
    <row r="1045" spans="1:2" ht="14.25" customHeight="1">
      <c r="A1045" s="283" t="s">
        <v>1120</v>
      </c>
      <c r="B1045" s="1440" t="s">
        <v>2246</v>
      </c>
    </row>
    <row r="1046" spans="1:2" ht="14.25" customHeight="1">
      <c r="A1046" s="283" t="s">
        <v>2247</v>
      </c>
      <c r="B1046" s="1440">
        <v>1331</v>
      </c>
    </row>
    <row r="1047" spans="1:2" ht="14.25" customHeight="1">
      <c r="A1047" s="283" t="s">
        <v>1239</v>
      </c>
      <c r="B1047" s="1440">
        <v>1332</v>
      </c>
    </row>
    <row r="1048" spans="1:2" ht="14.25" customHeight="1">
      <c r="A1048" s="283" t="s">
        <v>1241</v>
      </c>
      <c r="B1048" s="1440">
        <v>1333</v>
      </c>
    </row>
    <row r="1049" spans="1:2" ht="14.25" customHeight="1">
      <c r="A1049" s="283" t="s">
        <v>1249</v>
      </c>
      <c r="B1049" s="1440">
        <v>1334</v>
      </c>
    </row>
    <row r="1050" spans="1:2" ht="14.25" customHeight="1">
      <c r="A1050" s="283" t="s">
        <v>1250</v>
      </c>
      <c r="B1050" s="1440">
        <v>1335</v>
      </c>
    </row>
    <row r="1051" spans="1:2" ht="14.25" customHeight="1">
      <c r="A1051" s="283" t="s">
        <v>2248</v>
      </c>
      <c r="B1051" s="1440">
        <v>1336</v>
      </c>
    </row>
    <row r="1052" spans="1:2" ht="14.25" customHeight="1">
      <c r="A1052" s="283" t="s">
        <v>2249</v>
      </c>
      <c r="B1052" s="1440">
        <v>1337</v>
      </c>
    </row>
    <row r="1053" spans="1:2" ht="14.25" customHeight="1">
      <c r="A1053" s="283" t="s">
        <v>2250</v>
      </c>
      <c r="B1053" s="1440">
        <v>1338</v>
      </c>
    </row>
    <row r="1054" spans="1:2" ht="14.25" customHeight="1">
      <c r="A1054" s="283" t="s">
        <v>2251</v>
      </c>
      <c r="B1054" s="1440">
        <v>1339</v>
      </c>
    </row>
    <row r="1055" spans="1:2" ht="14.25" customHeight="1">
      <c r="A1055" s="283" t="s">
        <v>2252</v>
      </c>
      <c r="B1055" s="1440">
        <v>1340</v>
      </c>
    </row>
    <row r="1056" spans="1:2" ht="14.25" customHeight="1">
      <c r="A1056" s="283" t="s">
        <v>2253</v>
      </c>
      <c r="B1056" s="1440">
        <v>1341</v>
      </c>
    </row>
    <row r="1057" spans="1:2" ht="14.25" customHeight="1">
      <c r="A1057" s="283" t="s">
        <v>2254</v>
      </c>
      <c r="B1057" s="1440">
        <v>1342</v>
      </c>
    </row>
    <row r="1058" spans="1:2" ht="14.25" customHeight="1">
      <c r="A1058" s="283" t="s">
        <v>2255</v>
      </c>
      <c r="B1058" s="1440">
        <v>1343</v>
      </c>
    </row>
    <row r="1059" spans="1:2" ht="14.25" customHeight="1">
      <c r="A1059" s="283" t="s">
        <v>2256</v>
      </c>
      <c r="B1059" s="1440">
        <v>1344</v>
      </c>
    </row>
    <row r="1060" spans="1:2" ht="14.25" customHeight="1">
      <c r="A1060" s="283" t="s">
        <v>2257</v>
      </c>
      <c r="B1060" s="1440">
        <v>1345</v>
      </c>
    </row>
    <row r="1061" spans="1:2" ht="14.25" customHeight="1">
      <c r="A1061" s="283" t="s">
        <v>2258</v>
      </c>
      <c r="B1061" s="1440">
        <v>1346</v>
      </c>
    </row>
    <row r="1062" spans="1:2" ht="14.25" customHeight="1">
      <c r="A1062" s="283" t="s">
        <v>2259</v>
      </c>
      <c r="B1062" s="1440">
        <v>1347</v>
      </c>
    </row>
    <row r="1063" spans="1:2" ht="14.25" customHeight="1">
      <c r="A1063" s="283" t="s">
        <v>2260</v>
      </c>
      <c r="B1063" s="1440">
        <v>1348</v>
      </c>
    </row>
    <row r="1064" spans="1:2" ht="14.25" customHeight="1">
      <c r="A1064" s="283" t="s">
        <v>2261</v>
      </c>
      <c r="B1064" s="1440">
        <v>1349</v>
      </c>
    </row>
    <row r="1065" spans="1:2" ht="14.25" customHeight="1">
      <c r="A1065" s="283" t="s">
        <v>2262</v>
      </c>
      <c r="B1065" s="1440">
        <v>1350</v>
      </c>
    </row>
    <row r="1066" spans="1:2" ht="14.25" customHeight="1">
      <c r="A1066" s="283" t="s">
        <v>2263</v>
      </c>
      <c r="B1066" s="1440">
        <v>1351</v>
      </c>
    </row>
    <row r="1067" spans="1:2" ht="14.25" customHeight="1">
      <c r="A1067" s="283" t="s">
        <v>2264</v>
      </c>
      <c r="B1067" s="1440">
        <v>1352</v>
      </c>
    </row>
    <row r="1068" spans="1:2" ht="14.25" customHeight="1">
      <c r="A1068" s="283" t="s">
        <v>2265</v>
      </c>
      <c r="B1068" s="1440">
        <v>1353</v>
      </c>
    </row>
    <row r="1069" spans="1:2" ht="14.25" customHeight="1">
      <c r="A1069" s="283" t="s">
        <v>2266</v>
      </c>
      <c r="B1069" s="1440">
        <v>1354</v>
      </c>
    </row>
    <row r="1070" spans="1:2" ht="14.25" customHeight="1">
      <c r="A1070" s="283" t="s">
        <v>2267</v>
      </c>
      <c r="B1070" s="1440">
        <v>1355</v>
      </c>
    </row>
    <row r="1071" spans="1:2" ht="14.25" customHeight="1">
      <c r="A1071" s="283" t="s">
        <v>215</v>
      </c>
      <c r="B1071" s="1440">
        <v>1356</v>
      </c>
    </row>
    <row r="1072" spans="1:2" ht="14.25" customHeight="1">
      <c r="A1072" s="283" t="s">
        <v>2268</v>
      </c>
      <c r="B1072" s="1440">
        <v>1357</v>
      </c>
    </row>
    <row r="1073" spans="1:2" ht="14.25" customHeight="1">
      <c r="A1073" s="283" t="s">
        <v>2269</v>
      </c>
      <c r="B1073" s="1440">
        <v>1358</v>
      </c>
    </row>
    <row r="1074" spans="1:2" ht="14.25" customHeight="1">
      <c r="A1074" s="283" t="s">
        <v>2270</v>
      </c>
      <c r="B1074" s="1440">
        <v>1359</v>
      </c>
    </row>
    <row r="1075" spans="1:2" ht="14.25" customHeight="1">
      <c r="A1075" s="283" t="s">
        <v>2271</v>
      </c>
      <c r="B1075" s="1440">
        <v>1360</v>
      </c>
    </row>
    <row r="1076" spans="1:2" ht="14.25" customHeight="1">
      <c r="A1076" s="283" t="s">
        <v>2272</v>
      </c>
      <c r="B1076" s="1440">
        <v>1361</v>
      </c>
    </row>
    <row r="1077" spans="1:2" ht="14.25" customHeight="1">
      <c r="A1077" s="283" t="s">
        <v>2273</v>
      </c>
      <c r="B1077" s="1440">
        <v>1362</v>
      </c>
    </row>
    <row r="1078" spans="1:2" ht="14.25" customHeight="1">
      <c r="A1078" s="283" t="s">
        <v>2274</v>
      </c>
      <c r="B1078" s="1440">
        <v>1363</v>
      </c>
    </row>
    <row r="1079" spans="1:2" ht="14.25" customHeight="1">
      <c r="A1079" s="283" t="s">
        <v>2275</v>
      </c>
      <c r="B1079" s="1440">
        <v>1364</v>
      </c>
    </row>
    <row r="1080" spans="1:2" ht="14.25" customHeight="1">
      <c r="A1080" s="283" t="s">
        <v>2276</v>
      </c>
      <c r="B1080" s="1440">
        <v>1365</v>
      </c>
    </row>
    <row r="1081" spans="1:2" ht="14.25" customHeight="1">
      <c r="A1081" s="283" t="s">
        <v>2277</v>
      </c>
      <c r="B1081" s="1440">
        <v>1366</v>
      </c>
    </row>
    <row r="1082" spans="1:2" ht="14.25" customHeight="1">
      <c r="A1082" s="283" t="s">
        <v>2278</v>
      </c>
      <c r="B1082" s="1440">
        <v>1367</v>
      </c>
    </row>
    <row r="1083" spans="1:2" ht="14.25" customHeight="1">
      <c r="A1083" s="283" t="s">
        <v>2279</v>
      </c>
      <c r="B1083" s="1440">
        <v>1368</v>
      </c>
    </row>
    <row r="1084" spans="1:2" ht="14.25" customHeight="1">
      <c r="A1084" s="283" t="s">
        <v>2280</v>
      </c>
      <c r="B1084" s="1440">
        <v>1369</v>
      </c>
    </row>
    <row r="1085" spans="1:2" ht="14.25" customHeight="1">
      <c r="A1085" s="283" t="s">
        <v>2281</v>
      </c>
      <c r="B1085" s="1440">
        <v>1370</v>
      </c>
    </row>
    <row r="1086" spans="1:2" ht="14.25" customHeight="1">
      <c r="A1086" s="283" t="s">
        <v>2282</v>
      </c>
      <c r="B1086" s="1440">
        <v>1371</v>
      </c>
    </row>
    <row r="1087" spans="1:2" ht="14.25" customHeight="1">
      <c r="A1087" s="283" t="s">
        <v>2283</v>
      </c>
      <c r="B1087" s="1440">
        <v>1372</v>
      </c>
    </row>
    <row r="1088" spans="1:2" ht="14.25" customHeight="1">
      <c r="A1088" s="283" t="s">
        <v>2284</v>
      </c>
      <c r="B1088" s="1440">
        <v>1373</v>
      </c>
    </row>
    <row r="1089" spans="1:2" ht="14.25" customHeight="1">
      <c r="A1089" s="283" t="s">
        <v>2285</v>
      </c>
      <c r="B1089" s="1440">
        <v>1374</v>
      </c>
    </row>
    <row r="1090" spans="1:2" ht="14.25" customHeight="1">
      <c r="A1090" s="283" t="s">
        <v>2286</v>
      </c>
      <c r="B1090" s="1440">
        <v>1375</v>
      </c>
    </row>
    <row r="1091" spans="1:2" ht="14.25" customHeight="1">
      <c r="A1091" s="283" t="s">
        <v>2287</v>
      </c>
      <c r="B1091" s="1440">
        <v>1376</v>
      </c>
    </row>
    <row r="1092" spans="1:2" ht="14.25" customHeight="1">
      <c r="A1092" s="283" t="s">
        <v>2288</v>
      </c>
      <c r="B1092" s="1440">
        <v>1377</v>
      </c>
    </row>
    <row r="1093" spans="1:2" ht="14.25" customHeight="1">
      <c r="A1093" s="283" t="s">
        <v>2289</v>
      </c>
      <c r="B1093" s="1440">
        <v>1378</v>
      </c>
    </row>
    <row r="1094" spans="1:2" ht="14.25" customHeight="1">
      <c r="A1094" s="283" t="s">
        <v>2290</v>
      </c>
      <c r="B1094" s="1440">
        <v>1379</v>
      </c>
    </row>
    <row r="1095" spans="1:2" ht="14.25" customHeight="1">
      <c r="A1095" s="283" t="s">
        <v>2291</v>
      </c>
      <c r="B1095" s="1440">
        <v>1380</v>
      </c>
    </row>
    <row r="1096" spans="1:2" ht="14.25" customHeight="1">
      <c r="A1096" s="283" t="s">
        <v>2292</v>
      </c>
      <c r="B1096" s="1440">
        <v>1381</v>
      </c>
    </row>
    <row r="1097" spans="1:2" ht="14.25" customHeight="1">
      <c r="A1097" s="283" t="s">
        <v>2293</v>
      </c>
      <c r="B1097" s="1440">
        <v>1382</v>
      </c>
    </row>
    <row r="1098" spans="1:2" ht="14.25" customHeight="1">
      <c r="A1098" s="283" t="s">
        <v>2294</v>
      </c>
      <c r="B1098" s="1440">
        <v>1383</v>
      </c>
    </row>
    <row r="1099" spans="1:2" ht="14.25" customHeight="1">
      <c r="A1099" s="283" t="s">
        <v>2295</v>
      </c>
      <c r="B1099" s="1440">
        <v>1384</v>
      </c>
    </row>
    <row r="1100" spans="1:2" ht="14.25" customHeight="1">
      <c r="A1100" s="283" t="s">
        <v>1090</v>
      </c>
      <c r="B1100" s="1440">
        <v>1385</v>
      </c>
    </row>
    <row r="1101" spans="1:2" ht="14.25" customHeight="1">
      <c r="A1101" s="283" t="s">
        <v>2296</v>
      </c>
      <c r="B1101" s="1440">
        <v>1386</v>
      </c>
    </row>
    <row r="1102" spans="1:2" ht="14.25" customHeight="1">
      <c r="A1102" s="283" t="s">
        <v>2297</v>
      </c>
      <c r="B1102" s="1440">
        <v>1387</v>
      </c>
    </row>
    <row r="1103" spans="1:2" ht="14.25" customHeight="1">
      <c r="A1103" s="283" t="s">
        <v>2298</v>
      </c>
      <c r="B1103" s="1440">
        <v>1388</v>
      </c>
    </row>
    <row r="1104" spans="1:2" ht="14.25" customHeight="1">
      <c r="A1104" s="283" t="s">
        <v>2299</v>
      </c>
      <c r="B1104" s="1440">
        <v>1389</v>
      </c>
    </row>
    <row r="1105" spans="1:2" ht="14.25" customHeight="1">
      <c r="A1105" s="283" t="s">
        <v>2300</v>
      </c>
      <c r="B1105" s="1440">
        <v>1390</v>
      </c>
    </row>
    <row r="1106" spans="1:2" ht="14.25" customHeight="1">
      <c r="A1106" s="283" t="s">
        <v>2301</v>
      </c>
      <c r="B1106" s="1440">
        <v>1391</v>
      </c>
    </row>
    <row r="1107" spans="1:2" ht="14.25" customHeight="1">
      <c r="A1107" s="283" t="s">
        <v>2302</v>
      </c>
      <c r="B1107" s="1440">
        <v>1392</v>
      </c>
    </row>
    <row r="1108" spans="1:2" ht="14.25" customHeight="1">
      <c r="A1108" s="283" t="s">
        <v>2303</v>
      </c>
      <c r="B1108" s="1440">
        <v>1393</v>
      </c>
    </row>
    <row r="1109" spans="1:3" ht="14.25" customHeight="1">
      <c r="A1109" s="283" t="s">
        <v>2304</v>
      </c>
      <c r="B1109" s="1440">
        <v>1394</v>
      </c>
      <c r="C1109" s="1447"/>
    </row>
    <row r="1110" spans="1:2" ht="14.25" customHeight="1">
      <c r="A1110" s="283" t="s">
        <v>2305</v>
      </c>
      <c r="B1110" s="1440">
        <v>1395</v>
      </c>
    </row>
    <row r="1111" spans="1:2" ht="14.25" customHeight="1">
      <c r="A1111" s="283" t="s">
        <v>2306</v>
      </c>
      <c r="B1111" s="1440">
        <v>1396</v>
      </c>
    </row>
    <row r="1112" spans="1:2" ht="14.25" customHeight="1">
      <c r="A1112" s="283" t="s">
        <v>2307</v>
      </c>
      <c r="B1112" s="1440">
        <v>1397</v>
      </c>
    </row>
    <row r="1113" spans="1:2" ht="14.25" customHeight="1">
      <c r="A1113" s="283" t="s">
        <v>2308</v>
      </c>
      <c r="B1113" s="1440">
        <v>1398</v>
      </c>
    </row>
    <row r="1114" spans="1:2" ht="14.25" customHeight="1">
      <c r="A1114" s="283" t="s">
        <v>2309</v>
      </c>
      <c r="B1114" s="1440">
        <v>1399</v>
      </c>
    </row>
    <row r="1115" spans="1:2" ht="14.25" customHeight="1">
      <c r="A1115" s="283" t="s">
        <v>2310</v>
      </c>
      <c r="B1115" s="1440">
        <v>1400</v>
      </c>
    </row>
    <row r="1116" spans="1:2" ht="14.25" customHeight="1">
      <c r="A1116" s="283" t="s">
        <v>2311</v>
      </c>
      <c r="B1116" s="1440">
        <v>1401</v>
      </c>
    </row>
    <row r="1117" spans="1:2" ht="14.25" customHeight="1">
      <c r="A1117" s="283" t="s">
        <v>2312</v>
      </c>
      <c r="B1117" s="1440">
        <v>1402</v>
      </c>
    </row>
    <row r="1118" spans="1:2" ht="14.25" customHeight="1">
      <c r="A1118" s="283" t="s">
        <v>2313</v>
      </c>
      <c r="B1118" s="1440">
        <v>1403</v>
      </c>
    </row>
    <row r="1119" spans="1:2" ht="14.25" customHeight="1">
      <c r="A1119" s="283" t="s">
        <v>2314</v>
      </c>
      <c r="B1119" s="1440">
        <v>1404</v>
      </c>
    </row>
    <row r="1120" spans="1:2" ht="14.25" customHeight="1">
      <c r="A1120" s="283" t="s">
        <v>1306</v>
      </c>
      <c r="B1120" s="1440">
        <v>1405</v>
      </c>
    </row>
    <row r="1121" spans="1:2" ht="14.25" customHeight="1">
      <c r="A1121" s="283" t="s">
        <v>2315</v>
      </c>
      <c r="B1121" s="1440">
        <v>1405</v>
      </c>
    </row>
    <row r="1122" spans="1:2" ht="14.25" customHeight="1">
      <c r="A1122" s="283" t="s">
        <v>2316</v>
      </c>
      <c r="B1122" s="1440">
        <v>1405</v>
      </c>
    </row>
    <row r="1123" spans="1:2" ht="14.25" customHeight="1">
      <c r="A1123" s="283" t="s">
        <v>2317</v>
      </c>
      <c r="B1123" s="1440">
        <v>1406</v>
      </c>
    </row>
    <row r="1124" spans="1:2" ht="14.25" customHeight="1">
      <c r="A1124" s="283" t="s">
        <v>2318</v>
      </c>
      <c r="B1124" s="1440">
        <v>1407</v>
      </c>
    </row>
    <row r="1125" spans="1:2" ht="14.25" customHeight="1">
      <c r="A1125" s="283" t="s">
        <v>2319</v>
      </c>
      <c r="B1125" s="1440">
        <v>1408</v>
      </c>
    </row>
    <row r="1126" spans="1:2" ht="14.25" customHeight="1">
      <c r="A1126" s="283" t="s">
        <v>2320</v>
      </c>
      <c r="B1126" s="1440">
        <v>1409</v>
      </c>
    </row>
    <row r="1127" spans="1:2" ht="14.25" customHeight="1">
      <c r="A1127" s="283" t="s">
        <v>2321</v>
      </c>
      <c r="B1127" s="1440">
        <v>1410</v>
      </c>
    </row>
    <row r="1128" spans="1:2" ht="14.25" customHeight="1">
      <c r="A1128" s="283" t="s">
        <v>2322</v>
      </c>
      <c r="B1128" s="1440">
        <v>1411</v>
      </c>
    </row>
    <row r="1129" spans="1:2" ht="14.25" customHeight="1">
      <c r="A1129" s="283" t="s">
        <v>2323</v>
      </c>
      <c r="B1129" s="1440">
        <v>1412</v>
      </c>
    </row>
    <row r="1130" spans="1:2" ht="14.25" customHeight="1">
      <c r="A1130" s="283" t="s">
        <v>2324</v>
      </c>
      <c r="B1130" s="1440">
        <v>1413</v>
      </c>
    </row>
    <row r="1131" spans="1:2" ht="14.25" customHeight="1">
      <c r="A1131" s="283" t="s">
        <v>2325</v>
      </c>
      <c r="B1131" s="1440">
        <v>1414</v>
      </c>
    </row>
    <row r="1132" spans="1:2" ht="14.25" customHeight="1">
      <c r="A1132" s="283" t="s">
        <v>2326</v>
      </c>
      <c r="B1132" s="1440">
        <v>1415</v>
      </c>
    </row>
    <row r="1133" spans="1:2" ht="14.25" customHeight="1">
      <c r="A1133" s="283" t="s">
        <v>2327</v>
      </c>
      <c r="B1133" s="1440">
        <v>1416</v>
      </c>
    </row>
    <row r="1134" spans="1:2" ht="14.25" customHeight="1">
      <c r="A1134" s="283" t="s">
        <v>2328</v>
      </c>
      <c r="B1134" s="1440">
        <v>1417</v>
      </c>
    </row>
    <row r="1135" spans="1:2" ht="14.25" customHeight="1">
      <c r="A1135" s="283" t="s">
        <v>2329</v>
      </c>
      <c r="B1135" s="1440">
        <v>1418</v>
      </c>
    </row>
    <row r="1136" spans="1:2" ht="14.25" customHeight="1">
      <c r="A1136" s="283" t="s">
        <v>2330</v>
      </c>
      <c r="B1136" s="1440">
        <v>1419</v>
      </c>
    </row>
    <row r="1137" spans="1:2" ht="14.25" customHeight="1">
      <c r="A1137" s="283" t="s">
        <v>2331</v>
      </c>
      <c r="B1137" s="1440">
        <v>1420</v>
      </c>
    </row>
    <row r="1138" spans="1:2" ht="14.25" customHeight="1">
      <c r="A1138" s="283" t="s">
        <v>2332</v>
      </c>
      <c r="B1138" s="1440">
        <v>1421</v>
      </c>
    </row>
    <row r="1139" spans="1:2" ht="14.25" customHeight="1">
      <c r="A1139" s="283" t="s">
        <v>2333</v>
      </c>
      <c r="B1139" s="1440">
        <v>1422</v>
      </c>
    </row>
    <row r="1140" spans="1:2" ht="14.25" customHeight="1">
      <c r="A1140" s="283" t="s">
        <v>2334</v>
      </c>
      <c r="B1140" s="1440">
        <v>1423</v>
      </c>
    </row>
    <row r="1141" spans="1:2" ht="14.25" customHeight="1">
      <c r="A1141" s="283" t="s">
        <v>2335</v>
      </c>
      <c r="B1141" s="1440">
        <v>1424</v>
      </c>
    </row>
    <row r="1142" spans="1:2" ht="14.25" customHeight="1">
      <c r="A1142" s="283" t="s">
        <v>2336</v>
      </c>
      <c r="B1142" s="1440">
        <v>1425</v>
      </c>
    </row>
    <row r="1143" spans="1:2" ht="14.25" customHeight="1">
      <c r="A1143" s="283" t="s">
        <v>2337</v>
      </c>
      <c r="B1143" s="1440">
        <v>1426</v>
      </c>
    </row>
    <row r="1144" spans="1:2" ht="14.25" customHeight="1">
      <c r="A1144" s="283" t="s">
        <v>2338</v>
      </c>
      <c r="B1144" s="1440">
        <v>1427</v>
      </c>
    </row>
    <row r="1145" spans="1:3" ht="14.25" customHeight="1">
      <c r="A1145" s="283" t="s">
        <v>2339</v>
      </c>
      <c r="B1145" s="1440">
        <v>1428</v>
      </c>
      <c r="C1145" s="1447"/>
    </row>
    <row r="1146" spans="1:2" ht="14.25" customHeight="1">
      <c r="A1146" s="283" t="s">
        <v>2340</v>
      </c>
      <c r="B1146" s="1440">
        <v>1429</v>
      </c>
    </row>
    <row r="1147" spans="1:2" ht="14.25" customHeight="1">
      <c r="A1147" s="283" t="s">
        <v>2341</v>
      </c>
      <c r="B1147" s="1440">
        <v>1430</v>
      </c>
    </row>
    <row r="1148" spans="1:2" ht="14.25" customHeight="1">
      <c r="A1148" s="283" t="s">
        <v>2342</v>
      </c>
      <c r="B1148" s="1440">
        <v>1431</v>
      </c>
    </row>
    <row r="1149" spans="1:2" ht="14.25" customHeight="1">
      <c r="A1149" s="283" t="s">
        <v>2343</v>
      </c>
      <c r="B1149" s="1440">
        <v>1432</v>
      </c>
    </row>
    <row r="1150" spans="1:2" ht="14.25" customHeight="1">
      <c r="A1150" s="283" t="s">
        <v>2344</v>
      </c>
      <c r="B1150" s="1440">
        <v>1433</v>
      </c>
    </row>
    <row r="1151" spans="1:2" ht="14.25" customHeight="1">
      <c r="A1151" s="283" t="s">
        <v>2345</v>
      </c>
      <c r="B1151" s="1440">
        <v>1434</v>
      </c>
    </row>
    <row r="1152" spans="1:2" ht="14.25" customHeight="1">
      <c r="A1152" s="283" t="s">
        <v>2346</v>
      </c>
      <c r="B1152" s="1440">
        <v>1435</v>
      </c>
    </row>
    <row r="1153" spans="1:2" ht="14.25" customHeight="1">
      <c r="A1153" s="283" t="s">
        <v>2347</v>
      </c>
      <c r="B1153" s="1440">
        <v>1436</v>
      </c>
    </row>
    <row r="1154" spans="1:2" ht="14.25" customHeight="1">
      <c r="A1154" s="283" t="s">
        <v>2348</v>
      </c>
      <c r="B1154" s="1440">
        <v>1437</v>
      </c>
    </row>
    <row r="1155" spans="1:2" ht="14.25" customHeight="1">
      <c r="A1155" s="283" t="s">
        <v>2349</v>
      </c>
      <c r="B1155" s="1440">
        <v>1438</v>
      </c>
    </row>
    <row r="1156" spans="1:2" ht="14.25" customHeight="1">
      <c r="A1156" s="283" t="s">
        <v>2350</v>
      </c>
      <c r="B1156" s="1440">
        <v>1439</v>
      </c>
    </row>
    <row r="1157" spans="1:2" ht="14.25" customHeight="1">
      <c r="A1157" s="283" t="s">
        <v>695</v>
      </c>
      <c r="B1157" s="1440">
        <v>1440</v>
      </c>
    </row>
    <row r="1158" spans="1:2" ht="14.25" customHeight="1">
      <c r="A1158" s="283" t="s">
        <v>76</v>
      </c>
      <c r="B1158" s="1440">
        <v>1441</v>
      </c>
    </row>
    <row r="1159" spans="1:2" ht="14.25" customHeight="1">
      <c r="A1159" s="283" t="s">
        <v>2351</v>
      </c>
      <c r="B1159" s="1440">
        <v>1442</v>
      </c>
    </row>
    <row r="1160" spans="1:2" ht="14.25" customHeight="1">
      <c r="A1160" s="283" t="s">
        <v>2352</v>
      </c>
      <c r="B1160" s="1440">
        <v>1443</v>
      </c>
    </row>
    <row r="1161" spans="1:2" ht="14.25" customHeight="1">
      <c r="A1161" s="283" t="s">
        <v>2353</v>
      </c>
      <c r="B1161" s="1440">
        <v>1444</v>
      </c>
    </row>
    <row r="1162" spans="1:2" ht="14.25" customHeight="1">
      <c r="A1162" s="283" t="s">
        <v>2354</v>
      </c>
      <c r="B1162" s="1440">
        <v>1445</v>
      </c>
    </row>
    <row r="1163" spans="1:2" ht="14.25" customHeight="1">
      <c r="A1163" s="283" t="s">
        <v>2355</v>
      </c>
      <c r="B1163" s="1440">
        <v>1446</v>
      </c>
    </row>
    <row r="1164" spans="1:2" ht="14.25" customHeight="1">
      <c r="A1164" s="283" t="s">
        <v>2356</v>
      </c>
      <c r="B1164" s="1440">
        <v>1447</v>
      </c>
    </row>
    <row r="1165" spans="1:2" ht="14.25" customHeight="1">
      <c r="A1165" s="283" t="s">
        <v>2357</v>
      </c>
      <c r="B1165" s="1440">
        <v>1448</v>
      </c>
    </row>
    <row r="1166" spans="1:2" ht="14.25" customHeight="1">
      <c r="A1166" s="283" t="s">
        <v>931</v>
      </c>
      <c r="B1166" s="1440">
        <v>1449</v>
      </c>
    </row>
    <row r="1167" spans="1:2" ht="14.25" customHeight="1">
      <c r="A1167" s="283" t="s">
        <v>2358</v>
      </c>
      <c r="B1167" s="1440">
        <v>1450</v>
      </c>
    </row>
    <row r="1168" spans="1:2" ht="14.25" customHeight="1">
      <c r="A1168" s="283" t="s">
        <v>2359</v>
      </c>
      <c r="B1168" s="1440">
        <v>1451</v>
      </c>
    </row>
    <row r="1169" spans="1:2" ht="14.25" customHeight="1">
      <c r="A1169" s="283" t="s">
        <v>1328</v>
      </c>
      <c r="B1169" s="1440">
        <v>1452</v>
      </c>
    </row>
    <row r="1170" spans="1:2" ht="14.25" customHeight="1">
      <c r="A1170" s="283" t="s">
        <v>2360</v>
      </c>
      <c r="B1170" s="1440">
        <v>1454</v>
      </c>
    </row>
    <row r="1171" spans="1:2" ht="14.25" customHeight="1">
      <c r="A1171" s="283" t="s">
        <v>2361</v>
      </c>
      <c r="B1171" s="1440">
        <v>1455</v>
      </c>
    </row>
    <row r="1172" spans="1:2" ht="14.25" customHeight="1">
      <c r="A1172" s="283" t="s">
        <v>2362</v>
      </c>
      <c r="B1172" s="1440">
        <v>1456</v>
      </c>
    </row>
    <row r="1173" spans="1:2" ht="14.25" customHeight="1">
      <c r="A1173" s="283" t="s">
        <v>2363</v>
      </c>
      <c r="B1173" s="1440">
        <v>1457</v>
      </c>
    </row>
    <row r="1174" spans="1:2" ht="14.25" customHeight="1">
      <c r="A1174" s="283" t="s">
        <v>2364</v>
      </c>
      <c r="B1174" s="1440">
        <v>1458</v>
      </c>
    </row>
    <row r="1175" spans="1:2" ht="14.25" customHeight="1">
      <c r="A1175" s="283" t="s">
        <v>2365</v>
      </c>
      <c r="B1175" s="1440">
        <v>1459</v>
      </c>
    </row>
    <row r="1176" spans="1:2" ht="14.25" customHeight="1">
      <c r="A1176" s="283" t="s">
        <v>2366</v>
      </c>
      <c r="B1176" s="1440">
        <v>1460</v>
      </c>
    </row>
    <row r="1177" spans="1:2" ht="14.25" customHeight="1">
      <c r="A1177" s="283" t="s">
        <v>2367</v>
      </c>
      <c r="B1177" s="1440">
        <v>1461</v>
      </c>
    </row>
    <row r="1178" spans="1:2" ht="14.25" customHeight="1">
      <c r="A1178" s="283" t="s">
        <v>2368</v>
      </c>
      <c r="B1178" s="1440">
        <v>1462</v>
      </c>
    </row>
    <row r="1179" spans="1:2" ht="14.25" customHeight="1">
      <c r="A1179" s="283" t="s">
        <v>2369</v>
      </c>
      <c r="B1179" s="1440">
        <v>1462</v>
      </c>
    </row>
    <row r="1180" spans="1:2" ht="14.25" customHeight="1">
      <c r="A1180" s="283" t="s">
        <v>2370</v>
      </c>
      <c r="B1180" s="1440">
        <v>1462</v>
      </c>
    </row>
    <row r="1181" spans="1:2" ht="14.25" customHeight="1">
      <c r="A1181" s="283" t="s">
        <v>1171</v>
      </c>
      <c r="B1181" s="1440">
        <v>1463</v>
      </c>
    </row>
    <row r="1182" spans="1:2" ht="14.25" customHeight="1">
      <c r="A1182" s="283" t="s">
        <v>1175</v>
      </c>
      <c r="B1182" s="1440">
        <v>1464</v>
      </c>
    </row>
    <row r="1183" spans="1:2" ht="14.25" customHeight="1">
      <c r="A1183" s="283" t="s">
        <v>259</v>
      </c>
      <c r="B1183" s="1440">
        <v>1465</v>
      </c>
    </row>
    <row r="1184" spans="1:2" ht="14.25" customHeight="1">
      <c r="A1184" s="283" t="s">
        <v>791</v>
      </c>
      <c r="B1184" s="1440">
        <v>1466</v>
      </c>
    </row>
    <row r="1185" spans="1:2" ht="14.25" customHeight="1">
      <c r="A1185" s="283" t="s">
        <v>643</v>
      </c>
      <c r="B1185" s="1440">
        <v>1467</v>
      </c>
    </row>
    <row r="1186" spans="1:2" ht="14.25" customHeight="1">
      <c r="A1186" s="283" t="s">
        <v>2371</v>
      </c>
      <c r="B1186" s="1440">
        <v>1468</v>
      </c>
    </row>
    <row r="1187" spans="1:2" ht="14.25" customHeight="1">
      <c r="A1187" s="283" t="s">
        <v>2372</v>
      </c>
      <c r="B1187" s="1440">
        <v>1469</v>
      </c>
    </row>
    <row r="1188" spans="1:2" ht="14.25" customHeight="1">
      <c r="A1188" s="283" t="s">
        <v>809</v>
      </c>
      <c r="B1188" s="1440">
        <v>1470</v>
      </c>
    </row>
    <row r="1189" spans="1:2" ht="14.25" customHeight="1">
      <c r="A1189" s="283" t="s">
        <v>810</v>
      </c>
      <c r="B1189" s="1440">
        <v>1471</v>
      </c>
    </row>
    <row r="1190" spans="1:2" ht="14.25" customHeight="1">
      <c r="A1190" s="283" t="s">
        <v>824</v>
      </c>
      <c r="B1190" s="1440">
        <v>1472</v>
      </c>
    </row>
    <row r="1191" spans="1:2" ht="14.25" customHeight="1">
      <c r="A1191" s="283" t="s">
        <v>2373</v>
      </c>
      <c r="B1191" s="1440">
        <v>1473</v>
      </c>
    </row>
    <row r="1192" spans="1:2" ht="14.25" customHeight="1">
      <c r="A1192" s="283" t="s">
        <v>2374</v>
      </c>
      <c r="B1192" s="1440">
        <v>1474</v>
      </c>
    </row>
    <row r="1193" spans="1:2" ht="14.25" customHeight="1">
      <c r="A1193" s="283" t="s">
        <v>2375</v>
      </c>
      <c r="B1193" s="1440">
        <v>1475</v>
      </c>
    </row>
    <row r="1194" spans="1:2" ht="14.25" customHeight="1">
      <c r="A1194" s="283" t="s">
        <v>2376</v>
      </c>
      <c r="B1194" s="1440">
        <v>1476</v>
      </c>
    </row>
    <row r="1195" spans="1:2" ht="26.25" customHeight="1">
      <c r="A1195" s="283" t="s">
        <v>2377</v>
      </c>
      <c r="B1195" s="1440">
        <v>1477</v>
      </c>
    </row>
    <row r="1196" spans="1:2" ht="14.25" customHeight="1">
      <c r="A1196" s="283" t="s">
        <v>2378</v>
      </c>
      <c r="B1196" s="1440">
        <v>1478</v>
      </c>
    </row>
    <row r="1197" spans="1:2" ht="14.25" customHeight="1">
      <c r="A1197" s="283" t="s">
        <v>2379</v>
      </c>
      <c r="B1197" s="1440">
        <v>1479</v>
      </c>
    </row>
    <row r="1198" spans="1:2" ht="14.25" customHeight="1">
      <c r="A1198" s="283" t="s">
        <v>2380</v>
      </c>
      <c r="B1198" s="1440">
        <v>1480</v>
      </c>
    </row>
    <row r="1199" spans="1:2" ht="14.25" customHeight="1">
      <c r="A1199" s="283" t="s">
        <v>2381</v>
      </c>
      <c r="B1199" s="1440">
        <v>1481</v>
      </c>
    </row>
    <row r="1200" spans="1:2" ht="14.25" customHeight="1">
      <c r="A1200" s="283" t="s">
        <v>2382</v>
      </c>
      <c r="B1200" s="1440">
        <v>1482</v>
      </c>
    </row>
    <row r="1201" spans="1:2" ht="14.25" customHeight="1">
      <c r="A1201" s="283" t="s">
        <v>2383</v>
      </c>
      <c r="B1201" s="1440">
        <v>1483</v>
      </c>
    </row>
    <row r="1202" spans="1:2" ht="14.25" customHeight="1">
      <c r="A1202" s="283" t="s">
        <v>2384</v>
      </c>
      <c r="B1202" s="1440">
        <v>1484</v>
      </c>
    </row>
    <row r="1203" spans="1:2" ht="14.25" customHeight="1">
      <c r="A1203" s="283" t="s">
        <v>2385</v>
      </c>
      <c r="B1203" s="1440">
        <v>1485</v>
      </c>
    </row>
    <row r="1204" spans="1:2" ht="14.25" customHeight="1">
      <c r="A1204" s="283" t="s">
        <v>2386</v>
      </c>
      <c r="B1204" s="1440">
        <v>1486</v>
      </c>
    </row>
    <row r="1205" spans="1:2" ht="14.25" customHeight="1">
      <c r="A1205" s="283" t="s">
        <v>2387</v>
      </c>
      <c r="B1205" s="1440">
        <v>1487</v>
      </c>
    </row>
    <row r="1206" spans="1:2" ht="14.25" customHeight="1">
      <c r="A1206" s="283" t="s">
        <v>2388</v>
      </c>
      <c r="B1206" s="1440">
        <v>1488</v>
      </c>
    </row>
    <row r="1207" spans="1:2" ht="26.25" customHeight="1">
      <c r="A1207" s="283" t="s">
        <v>2389</v>
      </c>
      <c r="B1207" s="1440">
        <v>1490</v>
      </c>
    </row>
    <row r="1208" spans="1:2" ht="26.25" customHeight="1">
      <c r="A1208" s="283" t="s">
        <v>2390</v>
      </c>
      <c r="B1208" s="1440">
        <v>1491</v>
      </c>
    </row>
    <row r="1209" spans="1:2" ht="14.25" customHeight="1">
      <c r="A1209" s="283" t="s">
        <v>2391</v>
      </c>
      <c r="B1209" s="1440">
        <v>1492</v>
      </c>
    </row>
    <row r="1210" spans="1:2" ht="26.25" customHeight="1">
      <c r="A1210" s="283" t="s">
        <v>2392</v>
      </c>
      <c r="B1210" s="1440">
        <v>1493</v>
      </c>
    </row>
    <row r="1211" spans="1:2" ht="26.25" customHeight="1">
      <c r="A1211" s="283" t="s">
        <v>2393</v>
      </c>
      <c r="B1211" s="1440">
        <v>1494</v>
      </c>
    </row>
    <row r="1212" spans="1:2" ht="14.25" customHeight="1">
      <c r="A1212" s="283" t="s">
        <v>2394</v>
      </c>
      <c r="B1212" s="1440">
        <v>1495</v>
      </c>
    </row>
    <row r="1213" spans="1:2" ht="14.25" customHeight="1">
      <c r="A1213" s="283" t="s">
        <v>2395</v>
      </c>
      <c r="B1213" s="1440">
        <v>1496</v>
      </c>
    </row>
    <row r="1214" spans="1:2" ht="14.25" customHeight="1">
      <c r="A1214" s="283" t="s">
        <v>2396</v>
      </c>
      <c r="B1214" s="1440">
        <v>1497</v>
      </c>
    </row>
    <row r="1215" spans="1:2" ht="14.25" customHeight="1">
      <c r="A1215" s="283" t="s">
        <v>2397</v>
      </c>
      <c r="B1215" s="1440">
        <v>1498</v>
      </c>
    </row>
    <row r="1216" spans="1:2" ht="14.25" customHeight="1">
      <c r="A1216" s="283" t="s">
        <v>2398</v>
      </c>
      <c r="B1216" s="1440">
        <v>1499</v>
      </c>
    </row>
    <row r="1217" spans="1:2" ht="14.25" customHeight="1">
      <c r="A1217" s="283" t="s">
        <v>2399</v>
      </c>
      <c r="B1217" s="1440">
        <v>1500</v>
      </c>
    </row>
    <row r="1218" spans="1:2" ht="14.25" customHeight="1">
      <c r="A1218" s="283" t="s">
        <v>2400</v>
      </c>
      <c r="B1218" s="1440">
        <v>1501</v>
      </c>
    </row>
    <row r="1219" spans="1:2" ht="14.25" customHeight="1">
      <c r="A1219" s="283" t="s">
        <v>2401</v>
      </c>
      <c r="B1219" s="1440">
        <v>1502</v>
      </c>
    </row>
    <row r="1220" spans="1:2" ht="14.25" customHeight="1">
      <c r="A1220" s="283" t="s">
        <v>2402</v>
      </c>
      <c r="B1220" s="1440">
        <v>1503</v>
      </c>
    </row>
    <row r="1221" spans="1:2" ht="14.25" customHeight="1">
      <c r="A1221" s="283" t="s">
        <v>2403</v>
      </c>
      <c r="B1221" s="1440">
        <v>1504</v>
      </c>
    </row>
    <row r="1222" spans="1:2" ht="14.25" customHeight="1">
      <c r="A1222" s="283" t="s">
        <v>2404</v>
      </c>
      <c r="B1222" s="1440">
        <v>1505</v>
      </c>
    </row>
    <row r="1223" spans="1:2" ht="14.25" customHeight="1">
      <c r="A1223" s="283" t="s">
        <v>907</v>
      </c>
      <c r="B1223" s="1440">
        <v>1506</v>
      </c>
    </row>
    <row r="1224" spans="1:2" ht="14.25" customHeight="1">
      <c r="A1224" s="283" t="s">
        <v>142</v>
      </c>
      <c r="B1224" s="1440">
        <v>1552</v>
      </c>
    </row>
    <row r="1225" spans="1:2" ht="14.25" customHeight="1">
      <c r="A1225" s="283" t="s">
        <v>2405</v>
      </c>
      <c r="B1225" s="1440">
        <v>1553</v>
      </c>
    </row>
    <row r="1226" spans="1:2" ht="14.25" customHeight="1">
      <c r="A1226" s="283" t="s">
        <v>2406</v>
      </c>
      <c r="B1226" s="1440">
        <v>1553</v>
      </c>
    </row>
    <row r="1227" spans="1:2" ht="14.25" customHeight="1">
      <c r="A1227" s="283" t="s">
        <v>2407</v>
      </c>
      <c r="B1227" s="1440">
        <v>1553</v>
      </c>
    </row>
    <row r="1228" spans="1:2" ht="14.25" customHeight="1">
      <c r="A1228" s="283" t="s">
        <v>2408</v>
      </c>
      <c r="B1228" s="1440">
        <v>1554</v>
      </c>
    </row>
    <row r="1229" spans="1:2" ht="14.25" customHeight="1">
      <c r="A1229" s="283" t="s">
        <v>120</v>
      </c>
      <c r="B1229" s="1440">
        <v>1554</v>
      </c>
    </row>
    <row r="1230" spans="1:2" ht="14.25" customHeight="1">
      <c r="A1230" s="283" t="s">
        <v>121</v>
      </c>
      <c r="B1230" s="1440">
        <v>1554</v>
      </c>
    </row>
    <row r="1231" spans="1:2" ht="14.25" customHeight="1">
      <c r="A1231" s="283" t="s">
        <v>275</v>
      </c>
      <c r="B1231" s="1440">
        <v>1555</v>
      </c>
    </row>
    <row r="1232" spans="1:2" ht="14.25" customHeight="1">
      <c r="A1232" s="283" t="s">
        <v>298</v>
      </c>
      <c r="B1232" s="1440">
        <v>1556</v>
      </c>
    </row>
    <row r="1233" spans="1:2" ht="14.25" customHeight="1">
      <c r="A1233" s="283" t="s">
        <v>340</v>
      </c>
      <c r="B1233" s="1440">
        <v>1557</v>
      </c>
    </row>
    <row r="1234" spans="1:2" ht="14.25" customHeight="1">
      <c r="A1234" s="283" t="s">
        <v>347</v>
      </c>
      <c r="B1234" s="1440">
        <v>1558</v>
      </c>
    </row>
    <row r="1235" spans="1:2" ht="14.25" customHeight="1">
      <c r="A1235" s="283" t="s">
        <v>655</v>
      </c>
      <c r="B1235" s="1440">
        <v>1559</v>
      </c>
    </row>
    <row r="1236" spans="1:2" ht="14.25" customHeight="1">
      <c r="A1236" s="283" t="s">
        <v>2409</v>
      </c>
      <c r="B1236" s="1440">
        <v>1560</v>
      </c>
    </row>
    <row r="1237" spans="1:2" ht="14.25" customHeight="1">
      <c r="A1237" s="283" t="s">
        <v>694</v>
      </c>
      <c r="B1237" s="1440">
        <v>1561</v>
      </c>
    </row>
    <row r="1238" spans="1:2" ht="14.25" customHeight="1">
      <c r="A1238" s="283" t="s">
        <v>666</v>
      </c>
      <c r="B1238" s="1440">
        <v>1562</v>
      </c>
    </row>
    <row r="1239" spans="1:2" ht="14.25" customHeight="1">
      <c r="A1239" s="283" t="s">
        <v>2410</v>
      </c>
      <c r="B1239" s="1440">
        <v>1563</v>
      </c>
    </row>
    <row r="1240" spans="1:2" ht="14.25" customHeight="1">
      <c r="A1240" s="283" t="s">
        <v>181</v>
      </c>
      <c r="B1240" s="1440">
        <v>1564</v>
      </c>
    </row>
    <row r="1241" spans="1:2" ht="14.25" customHeight="1">
      <c r="A1241" s="283" t="s">
        <v>2411</v>
      </c>
      <c r="B1241" s="1440">
        <v>1565</v>
      </c>
    </row>
    <row r="1242" spans="1:2" ht="14.25" customHeight="1">
      <c r="A1242" s="283" t="s">
        <v>2412</v>
      </c>
      <c r="B1242" s="1440">
        <v>1565</v>
      </c>
    </row>
    <row r="1243" spans="1:2" ht="14.25" customHeight="1">
      <c r="A1243" s="283" t="s">
        <v>2413</v>
      </c>
      <c r="B1243" s="1440">
        <v>1565</v>
      </c>
    </row>
    <row r="1244" spans="1:2" ht="14.25" customHeight="1">
      <c r="A1244" s="283" t="s">
        <v>2414</v>
      </c>
      <c r="B1244" s="1440">
        <v>1566</v>
      </c>
    </row>
    <row r="1245" spans="1:2" ht="14.25" customHeight="1">
      <c r="A1245" s="283" t="s">
        <v>834</v>
      </c>
      <c r="B1245" s="1440">
        <v>1567</v>
      </c>
    </row>
    <row r="1246" spans="1:2" ht="14.25" customHeight="1">
      <c r="A1246" s="283" t="s">
        <v>2415</v>
      </c>
      <c r="B1246" s="1440">
        <v>1568</v>
      </c>
    </row>
    <row r="1247" spans="1:2" ht="14.25" customHeight="1">
      <c r="A1247" s="283" t="s">
        <v>2416</v>
      </c>
      <c r="B1247" s="1440">
        <v>1569</v>
      </c>
    </row>
    <row r="1248" spans="1:2" ht="14.25" customHeight="1">
      <c r="A1248" s="283" t="s">
        <v>2417</v>
      </c>
      <c r="B1248" s="1440">
        <v>1570</v>
      </c>
    </row>
    <row r="1249" spans="1:2" ht="14.25" customHeight="1">
      <c r="A1249" s="283" t="s">
        <v>2418</v>
      </c>
      <c r="B1249" s="1440">
        <v>1571</v>
      </c>
    </row>
    <row r="1250" spans="1:2" ht="14.25" customHeight="1">
      <c r="A1250" s="283" t="s">
        <v>2419</v>
      </c>
      <c r="B1250" s="1440">
        <v>1572</v>
      </c>
    </row>
    <row r="1251" spans="1:2" ht="14.25" customHeight="1">
      <c r="A1251" s="283" t="s">
        <v>845</v>
      </c>
      <c r="B1251" s="1440">
        <v>1573</v>
      </c>
    </row>
    <row r="1252" spans="1:2" ht="14.25" customHeight="1">
      <c r="A1252" s="283" t="s">
        <v>2420</v>
      </c>
      <c r="B1252" s="1440">
        <v>1574</v>
      </c>
    </row>
    <row r="1253" spans="1:2" ht="14.25" customHeight="1">
      <c r="A1253" s="283" t="s">
        <v>2421</v>
      </c>
      <c r="B1253" s="1440">
        <v>1575</v>
      </c>
    </row>
    <row r="1254" spans="1:2" ht="14.25" customHeight="1">
      <c r="A1254" s="283" t="s">
        <v>2422</v>
      </c>
      <c r="B1254" s="1440">
        <v>1576</v>
      </c>
    </row>
    <row r="1255" spans="1:2" ht="14.25" customHeight="1">
      <c r="A1255" s="283" t="s">
        <v>2423</v>
      </c>
      <c r="B1255" s="1440">
        <v>1577</v>
      </c>
    </row>
    <row r="1256" spans="1:2" ht="14.25" customHeight="1">
      <c r="A1256" s="283" t="s">
        <v>745</v>
      </c>
      <c r="B1256" s="1440">
        <v>1578</v>
      </c>
    </row>
    <row r="1257" spans="1:2" ht="14.25" customHeight="1">
      <c r="A1257" s="283" t="s">
        <v>2424</v>
      </c>
      <c r="B1257" s="1440">
        <v>1579</v>
      </c>
    </row>
    <row r="1258" spans="1:2" ht="14.25" customHeight="1">
      <c r="A1258" s="283" t="s">
        <v>2425</v>
      </c>
      <c r="B1258" s="1440">
        <v>1580</v>
      </c>
    </row>
    <row r="1259" spans="1:2" ht="14.25" customHeight="1">
      <c r="A1259" s="283" t="s">
        <v>2426</v>
      </c>
      <c r="B1259" s="1440">
        <v>1581</v>
      </c>
    </row>
    <row r="1260" spans="1:2" ht="14.25" customHeight="1">
      <c r="A1260" s="283" t="s">
        <v>2427</v>
      </c>
      <c r="B1260" s="1440">
        <v>1582</v>
      </c>
    </row>
    <row r="1261" spans="1:2" ht="14.25" customHeight="1">
      <c r="A1261" s="283" t="s">
        <v>919</v>
      </c>
      <c r="B1261" s="1440">
        <v>1583</v>
      </c>
    </row>
    <row r="1262" spans="1:2" ht="14.25" customHeight="1">
      <c r="A1262" s="283" t="s">
        <v>922</v>
      </c>
      <c r="B1262" s="1440">
        <v>1584</v>
      </c>
    </row>
    <row r="1263" spans="1:2" ht="14.25" customHeight="1">
      <c r="A1263" s="283" t="s">
        <v>944</v>
      </c>
      <c r="B1263" s="1440">
        <v>1585</v>
      </c>
    </row>
    <row r="1264" spans="1:2" ht="14.25" customHeight="1">
      <c r="A1264" s="283" t="s">
        <v>2428</v>
      </c>
      <c r="B1264" s="1440">
        <v>1586</v>
      </c>
    </row>
    <row r="1265" spans="1:2" ht="14.25" customHeight="1">
      <c r="A1265" s="283" t="s">
        <v>2429</v>
      </c>
      <c r="B1265" s="1440">
        <v>1587</v>
      </c>
    </row>
    <row r="1266" spans="1:2" ht="14.25" customHeight="1">
      <c r="A1266" s="283" t="s">
        <v>2430</v>
      </c>
      <c r="B1266" s="1440">
        <v>1588</v>
      </c>
    </row>
    <row r="1267" spans="1:2" ht="14.25" customHeight="1">
      <c r="A1267" s="1455" t="s">
        <v>1121</v>
      </c>
      <c r="B1267" s="1456" t="s">
        <v>2431</v>
      </c>
    </row>
    <row r="1268" spans="1:2" ht="14.25" customHeight="1">
      <c r="A1268" s="1455" t="s">
        <v>1122</v>
      </c>
      <c r="B1268" s="1456" t="s">
        <v>2432</v>
      </c>
    </row>
    <row r="1269" spans="1:2" ht="14.25" customHeight="1">
      <c r="A1269" s="283" t="s">
        <v>2433</v>
      </c>
      <c r="B1269" s="1440">
        <v>1589</v>
      </c>
    </row>
    <row r="1270" spans="1:2" ht="14.25" customHeight="1">
      <c r="A1270" s="283" t="s">
        <v>1162</v>
      </c>
      <c r="B1270" s="1440">
        <v>1590</v>
      </c>
    </row>
    <row r="1271" spans="1:2" ht="14.25" customHeight="1">
      <c r="A1271" s="283" t="s">
        <v>2434</v>
      </c>
      <c r="B1271" s="1440">
        <v>1591</v>
      </c>
    </row>
    <row r="1272" spans="1:2" ht="14.25" customHeight="1">
      <c r="A1272" s="1455" t="s">
        <v>2435</v>
      </c>
      <c r="B1272" s="1456">
        <v>1591</v>
      </c>
    </row>
    <row r="1273" spans="1:2" ht="14.25" customHeight="1">
      <c r="A1273" s="1455" t="s">
        <v>2436</v>
      </c>
      <c r="B1273" s="1456">
        <v>1591</v>
      </c>
    </row>
    <row r="1274" spans="1:2" ht="14.25" customHeight="1">
      <c r="A1274" s="283" t="s">
        <v>1181</v>
      </c>
      <c r="B1274" s="1440">
        <v>1592</v>
      </c>
    </row>
    <row r="1275" spans="1:2" ht="14.25" customHeight="1">
      <c r="A1275" s="283" t="s">
        <v>1180</v>
      </c>
      <c r="B1275" s="1440">
        <v>1593</v>
      </c>
    </row>
    <row r="1276" spans="1:2" ht="14.25" customHeight="1">
      <c r="A1276" s="283" t="s">
        <v>1179</v>
      </c>
      <c r="B1276" s="1440">
        <v>1594</v>
      </c>
    </row>
    <row r="1277" spans="1:2" ht="14.25" customHeight="1">
      <c r="A1277" s="283" t="s">
        <v>1184</v>
      </c>
      <c r="B1277" s="1440">
        <v>1595</v>
      </c>
    </row>
    <row r="1278" spans="1:2" ht="14.25" customHeight="1">
      <c r="A1278" s="283" t="s">
        <v>1287</v>
      </c>
      <c r="B1278" s="1440">
        <v>1596</v>
      </c>
    </row>
    <row r="1279" spans="1:2" ht="14.25" customHeight="1">
      <c r="A1279" s="283" t="s">
        <v>1294</v>
      </c>
      <c r="B1279" s="1440">
        <v>1597</v>
      </c>
    </row>
    <row r="1280" spans="1:2" ht="14.25" customHeight="1">
      <c r="A1280" s="283" t="s">
        <v>1291</v>
      </c>
      <c r="B1280" s="1440">
        <v>1598</v>
      </c>
    </row>
    <row r="1281" spans="1:2" ht="14.25" customHeight="1">
      <c r="A1281" s="283" t="s">
        <v>1343</v>
      </c>
      <c r="B1281" s="1440">
        <v>1599</v>
      </c>
    </row>
    <row r="1282" spans="1:2" ht="14.25" customHeight="1">
      <c r="A1282" s="283" t="s">
        <v>2437</v>
      </c>
      <c r="B1282" s="1440">
        <v>1600</v>
      </c>
    </row>
    <row r="1283" spans="1:2" ht="14.25" customHeight="1">
      <c r="A1283" s="283" t="s">
        <v>2438</v>
      </c>
      <c r="B1283" s="1440">
        <v>1601</v>
      </c>
    </row>
    <row r="1284" spans="1:2" ht="14.25" customHeight="1">
      <c r="A1284" s="283" t="s">
        <v>2439</v>
      </c>
      <c r="B1284" s="1440">
        <v>1602</v>
      </c>
    </row>
    <row r="1285" spans="1:2" ht="14.25" customHeight="1">
      <c r="A1285" s="283" t="s">
        <v>2440</v>
      </c>
      <c r="B1285" s="1440">
        <v>1603</v>
      </c>
    </row>
    <row r="1286" spans="1:2" ht="14.25" customHeight="1">
      <c r="A1286" s="283" t="s">
        <v>2441</v>
      </c>
      <c r="B1286" s="1440">
        <v>1604</v>
      </c>
    </row>
    <row r="1287" spans="1:2" ht="14.25" customHeight="1">
      <c r="A1287" s="283" t="s">
        <v>2442</v>
      </c>
      <c r="B1287" s="1440">
        <v>1605</v>
      </c>
    </row>
    <row r="1288" spans="1:2" ht="14.25" customHeight="1">
      <c r="A1288" s="283" t="s">
        <v>2443</v>
      </c>
      <c r="B1288" s="1440">
        <v>1606</v>
      </c>
    </row>
    <row r="1289" spans="1:2" ht="14.25" customHeight="1">
      <c r="A1289" s="283" t="s">
        <v>2444</v>
      </c>
      <c r="B1289" s="1440">
        <v>1607</v>
      </c>
    </row>
    <row r="1290" spans="1:2" ht="14.25" customHeight="1">
      <c r="A1290" s="283" t="s">
        <v>2445</v>
      </c>
      <c r="B1290" s="1440">
        <v>1608</v>
      </c>
    </row>
    <row r="1291" spans="1:2" ht="14.25" customHeight="1">
      <c r="A1291" s="283" t="s">
        <v>2446</v>
      </c>
      <c r="B1291" s="1440">
        <v>1609</v>
      </c>
    </row>
    <row r="1292" spans="1:2" ht="14.25" customHeight="1">
      <c r="A1292" s="283" t="s">
        <v>2447</v>
      </c>
      <c r="B1292" s="1440">
        <v>1610</v>
      </c>
    </row>
    <row r="1293" spans="1:2" ht="14.25" customHeight="1">
      <c r="A1293" s="283" t="s">
        <v>2448</v>
      </c>
      <c r="B1293" s="1440">
        <v>1611</v>
      </c>
    </row>
    <row r="1294" spans="1:2" ht="14.25" customHeight="1">
      <c r="A1294" s="283" t="s">
        <v>2449</v>
      </c>
      <c r="B1294" s="1440">
        <v>1612</v>
      </c>
    </row>
    <row r="1295" spans="1:2" ht="14.25" customHeight="1">
      <c r="A1295" s="283" t="s">
        <v>2450</v>
      </c>
      <c r="B1295" s="1440">
        <v>1613</v>
      </c>
    </row>
    <row r="1296" spans="1:2" ht="14.25" customHeight="1">
      <c r="A1296" s="283" t="s">
        <v>2451</v>
      </c>
      <c r="B1296" s="1440">
        <v>1614</v>
      </c>
    </row>
    <row r="1297" spans="1:2" ht="14.25" customHeight="1">
      <c r="A1297" s="283" t="s">
        <v>2452</v>
      </c>
      <c r="B1297" s="1440">
        <v>1615</v>
      </c>
    </row>
    <row r="1298" spans="1:2" ht="14.25" customHeight="1">
      <c r="A1298" s="283" t="s">
        <v>2453</v>
      </c>
      <c r="B1298" s="1440">
        <v>1616</v>
      </c>
    </row>
    <row r="1299" spans="1:2" ht="14.25" customHeight="1">
      <c r="A1299" s="283" t="s">
        <v>2454</v>
      </c>
      <c r="B1299" s="1440">
        <v>1617</v>
      </c>
    </row>
    <row r="1300" spans="1:2" ht="14.25" customHeight="1">
      <c r="A1300" s="283" t="s">
        <v>2455</v>
      </c>
      <c r="B1300" s="1440">
        <v>1618</v>
      </c>
    </row>
    <row r="1301" spans="1:2" ht="14.25" customHeight="1">
      <c r="A1301" s="283" t="s">
        <v>2456</v>
      </c>
      <c r="B1301" s="1440">
        <v>1619</v>
      </c>
    </row>
    <row r="1302" spans="1:2" ht="14.25" customHeight="1">
      <c r="A1302" s="283" t="s">
        <v>2457</v>
      </c>
      <c r="B1302" s="1440">
        <v>1620</v>
      </c>
    </row>
    <row r="1303" spans="1:2" ht="14.25" customHeight="1">
      <c r="A1303" s="283" t="s">
        <v>2458</v>
      </c>
      <c r="B1303" s="1440">
        <v>1621</v>
      </c>
    </row>
    <row r="1304" spans="1:2" ht="14.25" customHeight="1">
      <c r="A1304" s="283" t="s">
        <v>2459</v>
      </c>
      <c r="B1304" s="1440">
        <v>1622</v>
      </c>
    </row>
    <row r="1305" spans="1:2" ht="14.25" customHeight="1">
      <c r="A1305" s="283" t="s">
        <v>2460</v>
      </c>
      <c r="B1305" s="1440">
        <v>1623</v>
      </c>
    </row>
    <row r="1306" spans="1:2" ht="14.25" customHeight="1">
      <c r="A1306" s="283" t="s">
        <v>2461</v>
      </c>
      <c r="B1306" s="1440">
        <v>1624</v>
      </c>
    </row>
    <row r="1307" spans="1:2" ht="14.25" customHeight="1">
      <c r="A1307" s="283" t="s">
        <v>2462</v>
      </c>
      <c r="B1307" s="1440">
        <v>1625</v>
      </c>
    </row>
    <row r="1308" spans="1:2" ht="14.25" customHeight="1">
      <c r="A1308" s="283" t="s">
        <v>2463</v>
      </c>
      <c r="B1308" s="1440">
        <v>1626</v>
      </c>
    </row>
    <row r="1309" spans="1:2" ht="14.25" customHeight="1">
      <c r="A1309" s="283" t="s">
        <v>2464</v>
      </c>
      <c r="B1309" s="1440">
        <v>1627</v>
      </c>
    </row>
    <row r="1310" spans="1:2" ht="14.25" customHeight="1">
      <c r="A1310" s="283" t="s">
        <v>2465</v>
      </c>
      <c r="B1310" s="1440">
        <v>1628</v>
      </c>
    </row>
    <row r="1311" spans="1:2" ht="14.25" customHeight="1">
      <c r="A1311" s="283" t="s">
        <v>2466</v>
      </c>
      <c r="B1311" s="1440">
        <v>1629</v>
      </c>
    </row>
    <row r="1312" spans="1:2" ht="14.25" customHeight="1">
      <c r="A1312" s="283" t="s">
        <v>2467</v>
      </c>
      <c r="B1312" s="1440">
        <v>1630</v>
      </c>
    </row>
    <row r="1313" spans="1:2" ht="14.25" customHeight="1">
      <c r="A1313" s="283" t="s">
        <v>2468</v>
      </c>
      <c r="B1313" s="1440">
        <v>1631</v>
      </c>
    </row>
    <row r="1314" spans="1:2" ht="14.25" customHeight="1">
      <c r="A1314" s="283" t="s">
        <v>2469</v>
      </c>
      <c r="B1314" s="1440">
        <v>1632</v>
      </c>
    </row>
    <row r="1315" spans="1:2" ht="14.25" customHeight="1">
      <c r="A1315" s="283" t="s">
        <v>2470</v>
      </c>
      <c r="B1315" s="1440">
        <v>1633</v>
      </c>
    </row>
    <row r="1316" spans="1:2" ht="14.25" customHeight="1">
      <c r="A1316" s="283" t="s">
        <v>2471</v>
      </c>
      <c r="B1316" s="1440">
        <v>1634</v>
      </c>
    </row>
    <row r="1317" spans="1:2" ht="14.25" customHeight="1">
      <c r="A1317" s="283" t="s">
        <v>2472</v>
      </c>
      <c r="B1317" s="1440">
        <v>1635</v>
      </c>
    </row>
    <row r="1318" spans="1:2" ht="14.25" customHeight="1">
      <c r="A1318" s="283" t="s">
        <v>2473</v>
      </c>
      <c r="B1318" s="1440">
        <v>1636</v>
      </c>
    </row>
    <row r="1319" spans="1:2" ht="14.25" customHeight="1">
      <c r="A1319" s="283" t="s">
        <v>2474</v>
      </c>
      <c r="B1319" s="1440">
        <v>1637</v>
      </c>
    </row>
    <row r="1320" spans="1:2" ht="14.25" customHeight="1">
      <c r="A1320" s="283" t="s">
        <v>2475</v>
      </c>
      <c r="B1320" s="1440">
        <v>1638</v>
      </c>
    </row>
    <row r="1321" spans="1:2" ht="14.25" customHeight="1">
      <c r="A1321" s="283" t="s">
        <v>2476</v>
      </c>
      <c r="B1321" s="1440">
        <v>1639</v>
      </c>
    </row>
    <row r="1322" spans="1:2" ht="14.25" customHeight="1">
      <c r="A1322" s="283" t="s">
        <v>2477</v>
      </c>
      <c r="B1322" s="1440">
        <v>1640</v>
      </c>
    </row>
    <row r="1323" spans="1:2" ht="14.25" customHeight="1">
      <c r="A1323" s="283" t="s">
        <v>2478</v>
      </c>
      <c r="B1323" s="1440">
        <v>1641</v>
      </c>
    </row>
    <row r="1324" spans="1:2" ht="14.25" customHeight="1">
      <c r="A1324" s="283" t="s">
        <v>2479</v>
      </c>
      <c r="B1324" s="1440">
        <v>1642</v>
      </c>
    </row>
    <row r="1325" spans="1:2" ht="14.25" customHeight="1">
      <c r="A1325" s="283" t="s">
        <v>2480</v>
      </c>
      <c r="B1325" s="1440">
        <v>1643</v>
      </c>
    </row>
    <row r="1326" spans="1:2" ht="14.25" customHeight="1">
      <c r="A1326" s="283" t="s">
        <v>2481</v>
      </c>
      <c r="B1326" s="1440">
        <v>1644</v>
      </c>
    </row>
    <row r="1327" spans="1:2" ht="14.25" customHeight="1">
      <c r="A1327" s="283" t="s">
        <v>2482</v>
      </c>
      <c r="B1327" s="1440">
        <v>1645</v>
      </c>
    </row>
    <row r="1328" spans="1:2" ht="14.25" customHeight="1">
      <c r="A1328" s="283" t="s">
        <v>2483</v>
      </c>
      <c r="B1328" s="1440">
        <v>1646</v>
      </c>
    </row>
    <row r="1329" spans="1:2" ht="14.25" customHeight="1">
      <c r="A1329" s="283" t="s">
        <v>2484</v>
      </c>
      <c r="B1329" s="1440">
        <v>1647</v>
      </c>
    </row>
    <row r="1330" spans="1:2" ht="14.25" customHeight="1">
      <c r="A1330" s="283" t="s">
        <v>2485</v>
      </c>
      <c r="B1330" s="1440">
        <v>1648</v>
      </c>
    </row>
    <row r="1331" spans="1:2" ht="14.25" customHeight="1">
      <c r="A1331" s="283" t="s">
        <v>2486</v>
      </c>
      <c r="B1331" s="1440">
        <v>1649</v>
      </c>
    </row>
    <row r="1332" spans="1:2" ht="14.25" customHeight="1">
      <c r="A1332" s="283" t="s">
        <v>2487</v>
      </c>
      <c r="B1332" s="1440">
        <v>1650</v>
      </c>
    </row>
    <row r="1333" spans="1:2" ht="14.25" customHeight="1">
      <c r="A1333" s="283" t="s">
        <v>2488</v>
      </c>
      <c r="B1333" s="1440">
        <v>1651</v>
      </c>
    </row>
    <row r="1334" spans="1:2" ht="14.25" customHeight="1">
      <c r="A1334" s="283" t="s">
        <v>2489</v>
      </c>
      <c r="B1334" s="1440">
        <v>1652</v>
      </c>
    </row>
    <row r="1335" spans="1:2" ht="14.25" customHeight="1">
      <c r="A1335" s="283" t="s">
        <v>2490</v>
      </c>
      <c r="B1335" s="1440">
        <v>1653</v>
      </c>
    </row>
    <row r="1336" spans="1:2" ht="14.25" customHeight="1">
      <c r="A1336" s="283" t="s">
        <v>2491</v>
      </c>
      <c r="B1336" s="1440">
        <v>1654</v>
      </c>
    </row>
    <row r="1337" spans="1:2" ht="14.25" customHeight="1">
      <c r="A1337" s="283" t="s">
        <v>2492</v>
      </c>
      <c r="B1337" s="1440">
        <v>1655</v>
      </c>
    </row>
    <row r="1338" spans="1:2" ht="14.25" customHeight="1">
      <c r="A1338" s="283" t="s">
        <v>2493</v>
      </c>
      <c r="B1338" s="1440">
        <v>1656</v>
      </c>
    </row>
    <row r="1339" spans="1:2" ht="14.25" customHeight="1">
      <c r="A1339" s="283" t="s">
        <v>2494</v>
      </c>
      <c r="B1339" s="1440">
        <v>1657</v>
      </c>
    </row>
    <row r="1340" spans="1:2" ht="14.25" customHeight="1">
      <c r="A1340" s="283" t="s">
        <v>2495</v>
      </c>
      <c r="B1340" s="1440">
        <v>1658</v>
      </c>
    </row>
    <row r="1341" spans="1:2" ht="14.25" customHeight="1">
      <c r="A1341" s="283" t="s">
        <v>2496</v>
      </c>
      <c r="B1341" s="1440">
        <v>1659</v>
      </c>
    </row>
    <row r="1342" spans="1:2" ht="14.25" customHeight="1">
      <c r="A1342" s="283" t="s">
        <v>2497</v>
      </c>
      <c r="B1342" s="1440">
        <v>1660</v>
      </c>
    </row>
    <row r="1343" spans="1:2" ht="14.25" customHeight="1">
      <c r="A1343" s="283" t="s">
        <v>2498</v>
      </c>
      <c r="B1343" s="1440">
        <v>1661</v>
      </c>
    </row>
    <row r="1344" spans="1:2" ht="14.25" customHeight="1">
      <c r="A1344" s="283" t="s">
        <v>2499</v>
      </c>
      <c r="B1344" s="1440">
        <v>1662</v>
      </c>
    </row>
    <row r="1345" spans="1:2" ht="14.25" customHeight="1">
      <c r="A1345" s="283" t="s">
        <v>2500</v>
      </c>
      <c r="B1345" s="1440">
        <v>1663</v>
      </c>
    </row>
    <row r="1346" spans="1:2" ht="14.25" customHeight="1">
      <c r="A1346" s="283" t="s">
        <v>2501</v>
      </c>
      <c r="B1346" s="1440">
        <v>1664</v>
      </c>
    </row>
    <row r="1347" spans="1:2" ht="14.25" customHeight="1">
      <c r="A1347" s="283" t="s">
        <v>2502</v>
      </c>
      <c r="B1347" s="1440">
        <v>1665</v>
      </c>
    </row>
    <row r="1348" spans="1:2" ht="14.25" customHeight="1">
      <c r="A1348" s="283" t="s">
        <v>2503</v>
      </c>
      <c r="B1348" s="1440">
        <v>1666</v>
      </c>
    </row>
    <row r="1349" spans="1:2" ht="14.25" customHeight="1">
      <c r="A1349" s="283" t="s">
        <v>2504</v>
      </c>
      <c r="B1349" s="1440">
        <v>1667</v>
      </c>
    </row>
    <row r="1350" spans="1:2" ht="14.25" customHeight="1">
      <c r="A1350" s="283" t="s">
        <v>2505</v>
      </c>
      <c r="B1350" s="1440">
        <v>1668</v>
      </c>
    </row>
    <row r="1351" spans="1:2" ht="14.25" customHeight="1">
      <c r="A1351" s="283" t="s">
        <v>2506</v>
      </c>
      <c r="B1351" s="1440">
        <v>1669</v>
      </c>
    </row>
    <row r="1352" spans="1:2" ht="14.25" customHeight="1">
      <c r="A1352" s="283" t="s">
        <v>2507</v>
      </c>
      <c r="B1352" s="1440">
        <v>1670</v>
      </c>
    </row>
    <row r="1353" spans="1:2" ht="14.25" customHeight="1">
      <c r="A1353" s="283" t="s">
        <v>2508</v>
      </c>
      <c r="B1353" s="1440">
        <v>1671</v>
      </c>
    </row>
    <row r="1354" spans="1:2" ht="14.25" customHeight="1">
      <c r="A1354" s="283" t="s">
        <v>2509</v>
      </c>
      <c r="B1354" s="1440">
        <v>1672</v>
      </c>
    </row>
    <row r="1355" spans="1:2" ht="14.25" customHeight="1">
      <c r="A1355" s="283" t="s">
        <v>2510</v>
      </c>
      <c r="B1355" s="1440">
        <v>1673</v>
      </c>
    </row>
    <row r="1356" spans="1:2" ht="14.25" customHeight="1">
      <c r="A1356" s="283" t="s">
        <v>2510</v>
      </c>
      <c r="B1356" s="1440">
        <v>1673</v>
      </c>
    </row>
    <row r="1357" spans="1:2" ht="14.25" customHeight="1">
      <c r="A1357" s="283" t="s">
        <v>2511</v>
      </c>
      <c r="B1357" s="1440">
        <v>1673</v>
      </c>
    </row>
    <row r="1358" spans="1:2" ht="14.25" customHeight="1">
      <c r="A1358" s="283" t="s">
        <v>2512</v>
      </c>
      <c r="B1358" s="1440">
        <v>1674</v>
      </c>
    </row>
    <row r="1359" spans="1:2" ht="14.25" customHeight="1">
      <c r="A1359" s="283" t="s">
        <v>2513</v>
      </c>
      <c r="B1359" s="1440">
        <v>1675</v>
      </c>
    </row>
    <row r="1360" spans="1:2" ht="14.25" customHeight="1">
      <c r="A1360" s="283" t="s">
        <v>2514</v>
      </c>
      <c r="B1360" s="1440">
        <v>1676</v>
      </c>
    </row>
    <row r="1361" spans="1:2" ht="14.25" customHeight="1">
      <c r="A1361" s="283" t="s">
        <v>2515</v>
      </c>
      <c r="B1361" s="1440">
        <v>1677</v>
      </c>
    </row>
    <row r="1362" spans="1:2" ht="14.25" customHeight="1">
      <c r="A1362" s="283" t="s">
        <v>2516</v>
      </c>
      <c r="B1362" s="1440">
        <v>1678</v>
      </c>
    </row>
    <row r="1363" spans="1:2" ht="14.25" customHeight="1">
      <c r="A1363" s="283" t="s">
        <v>2517</v>
      </c>
      <c r="B1363" s="1440">
        <v>1679</v>
      </c>
    </row>
    <row r="1364" spans="1:2" ht="14.25" customHeight="1">
      <c r="A1364" s="283" t="s">
        <v>2518</v>
      </c>
      <c r="B1364" s="1440">
        <v>1680</v>
      </c>
    </row>
    <row r="1365" spans="1:2" ht="14.25" customHeight="1">
      <c r="A1365" s="283" t="s">
        <v>2268</v>
      </c>
      <c r="B1365" s="1440">
        <v>1681</v>
      </c>
    </row>
    <row r="1366" spans="1:2" ht="14.25" customHeight="1">
      <c r="A1366" s="283" t="s">
        <v>2519</v>
      </c>
      <c r="B1366" s="1440">
        <v>1682</v>
      </c>
    </row>
    <row r="1367" spans="1:2" ht="14.25" customHeight="1">
      <c r="A1367" s="283" t="s">
        <v>2520</v>
      </c>
      <c r="B1367" s="1440">
        <v>1683</v>
      </c>
    </row>
    <row r="1368" spans="1:2" ht="14.25" customHeight="1">
      <c r="A1368" s="283" t="s">
        <v>2521</v>
      </c>
      <c r="B1368" s="1440">
        <v>1684</v>
      </c>
    </row>
    <row r="1369" spans="1:2" ht="14.25" customHeight="1">
      <c r="A1369" s="283" t="s">
        <v>2522</v>
      </c>
      <c r="B1369" s="1440">
        <v>1685</v>
      </c>
    </row>
    <row r="1370" spans="1:2" ht="14.25" customHeight="1">
      <c r="A1370" s="283" t="s">
        <v>2523</v>
      </c>
      <c r="B1370" s="1440">
        <v>1686</v>
      </c>
    </row>
    <row r="1371" spans="1:2" ht="14.25" customHeight="1">
      <c r="A1371" s="283" t="s">
        <v>2524</v>
      </c>
      <c r="B1371" s="1440">
        <v>1687</v>
      </c>
    </row>
    <row r="1372" spans="1:2" ht="14.25" customHeight="1">
      <c r="A1372" s="283" t="s">
        <v>2525</v>
      </c>
      <c r="B1372" s="1440">
        <v>1688</v>
      </c>
    </row>
    <row r="1373" spans="1:2" ht="14.25" customHeight="1">
      <c r="A1373" s="283" t="s">
        <v>2526</v>
      </c>
      <c r="B1373" s="1440">
        <v>1689</v>
      </c>
    </row>
    <row r="1374" spans="1:2" ht="14.25" customHeight="1">
      <c r="A1374" s="283" t="s">
        <v>2527</v>
      </c>
      <c r="B1374" s="1440">
        <v>1690</v>
      </c>
    </row>
    <row r="1375" spans="1:2" ht="14.25" customHeight="1">
      <c r="A1375" s="283" t="s">
        <v>2528</v>
      </c>
      <c r="B1375" s="1440">
        <v>1691</v>
      </c>
    </row>
    <row r="1376" spans="1:2" ht="14.25" customHeight="1">
      <c r="A1376" s="283" t="s">
        <v>2529</v>
      </c>
      <c r="B1376" s="1440">
        <v>1692</v>
      </c>
    </row>
    <row r="1377" spans="1:2" ht="14.25" customHeight="1">
      <c r="A1377" s="283" t="s">
        <v>2530</v>
      </c>
      <c r="B1377" s="1440">
        <v>1693</v>
      </c>
    </row>
    <row r="1378" spans="1:2" ht="14.25" customHeight="1">
      <c r="A1378" s="283" t="s">
        <v>2531</v>
      </c>
      <c r="B1378" s="1440">
        <v>1694</v>
      </c>
    </row>
    <row r="1379" spans="1:2" ht="14.25" customHeight="1">
      <c r="A1379" s="283" t="s">
        <v>2532</v>
      </c>
      <c r="B1379" s="1440">
        <v>1695</v>
      </c>
    </row>
    <row r="1380" spans="1:2" ht="14.25" customHeight="1">
      <c r="A1380" s="283" t="s">
        <v>2533</v>
      </c>
      <c r="B1380" s="1440">
        <v>1696</v>
      </c>
    </row>
    <row r="1381" spans="1:2" ht="14.25" customHeight="1">
      <c r="A1381" s="283" t="s">
        <v>2534</v>
      </c>
      <c r="B1381" s="1440">
        <v>1697</v>
      </c>
    </row>
    <row r="1382" spans="1:2" ht="14.25" customHeight="1">
      <c r="A1382" s="283" t="s">
        <v>2535</v>
      </c>
      <c r="B1382" s="1440">
        <v>1698</v>
      </c>
    </row>
    <row r="1383" spans="1:2" ht="14.25" customHeight="1">
      <c r="A1383" s="283" t="s">
        <v>2536</v>
      </c>
      <c r="B1383" s="1440">
        <v>1699</v>
      </c>
    </row>
    <row r="1384" spans="1:2" ht="14.25" customHeight="1">
      <c r="A1384" s="283" t="s">
        <v>2537</v>
      </c>
      <c r="B1384" s="1440">
        <v>1700</v>
      </c>
    </row>
    <row r="1385" spans="1:2" ht="14.25" customHeight="1">
      <c r="A1385" s="283" t="s">
        <v>2538</v>
      </c>
      <c r="B1385" s="1440">
        <v>1701</v>
      </c>
    </row>
    <row r="1386" spans="1:2" ht="14.25" customHeight="1">
      <c r="A1386" s="283" t="s">
        <v>2539</v>
      </c>
      <c r="B1386" s="1440">
        <v>1702</v>
      </c>
    </row>
    <row r="1387" spans="1:2" ht="14.25" customHeight="1">
      <c r="A1387" s="283" t="s">
        <v>2540</v>
      </c>
      <c r="B1387" s="1440">
        <v>1703</v>
      </c>
    </row>
    <row r="1388" spans="1:2" ht="14.25" customHeight="1">
      <c r="A1388" s="283" t="s">
        <v>2541</v>
      </c>
      <c r="B1388" s="1440">
        <v>1704</v>
      </c>
    </row>
    <row r="1389" spans="1:2" ht="14.25" customHeight="1">
      <c r="A1389" s="283" t="s">
        <v>2542</v>
      </c>
      <c r="B1389" s="1440">
        <v>1705</v>
      </c>
    </row>
    <row r="1390" spans="1:2" ht="14.25" customHeight="1">
      <c r="A1390" s="283" t="s">
        <v>2543</v>
      </c>
      <c r="B1390" s="1440">
        <v>1706</v>
      </c>
    </row>
    <row r="1391" spans="1:2" ht="14.25" customHeight="1">
      <c r="A1391" s="283" t="s">
        <v>2544</v>
      </c>
      <c r="B1391" s="1440">
        <v>1707</v>
      </c>
    </row>
    <row r="1392" spans="1:2" ht="14.25" customHeight="1">
      <c r="A1392" s="283" t="s">
        <v>2545</v>
      </c>
      <c r="B1392" s="1440">
        <v>1708</v>
      </c>
    </row>
    <row r="1393" spans="1:2" ht="14.25" customHeight="1">
      <c r="A1393" s="283" t="s">
        <v>2546</v>
      </c>
      <c r="B1393" s="1440">
        <v>1709</v>
      </c>
    </row>
    <row r="1394" spans="1:3" ht="14.25" customHeight="1">
      <c r="A1394" s="283" t="s">
        <v>2547</v>
      </c>
      <c r="B1394" s="1440">
        <v>1710</v>
      </c>
      <c r="C1394" s="1447"/>
    </row>
    <row r="1395" spans="1:3" ht="14.25" customHeight="1">
      <c r="A1395" s="283" t="s">
        <v>2548</v>
      </c>
      <c r="B1395" s="1440">
        <v>1711</v>
      </c>
      <c r="C1395" s="1447"/>
    </row>
    <row r="1396" spans="1:3" ht="14.25" customHeight="1">
      <c r="A1396" s="283" t="s">
        <v>2549</v>
      </c>
      <c r="B1396" s="1440">
        <v>1712</v>
      </c>
      <c r="C1396" s="1447"/>
    </row>
    <row r="1397" spans="1:2" ht="14.25" customHeight="1">
      <c r="A1397" s="283" t="s">
        <v>2550</v>
      </c>
      <c r="B1397" s="1440">
        <v>1713</v>
      </c>
    </row>
    <row r="1398" spans="1:2" ht="14.25" customHeight="1">
      <c r="A1398" s="283" t="s">
        <v>2551</v>
      </c>
      <c r="B1398" s="1440">
        <v>1714</v>
      </c>
    </row>
    <row r="1399" spans="1:2" ht="14.25" customHeight="1">
      <c r="A1399" s="283" t="s">
        <v>2552</v>
      </c>
      <c r="B1399" s="1440">
        <v>1715</v>
      </c>
    </row>
    <row r="1400" spans="1:2" ht="14.25" customHeight="1">
      <c r="A1400" s="283" t="s">
        <v>427</v>
      </c>
      <c r="B1400" s="1440">
        <v>1716</v>
      </c>
    </row>
    <row r="1401" spans="1:2" ht="14.25" customHeight="1">
      <c r="A1401" s="283" t="s">
        <v>2553</v>
      </c>
      <c r="B1401" s="1440">
        <v>1717</v>
      </c>
    </row>
    <row r="1402" spans="1:2" ht="14.25" customHeight="1">
      <c r="A1402" s="283" t="s">
        <v>2554</v>
      </c>
      <c r="B1402" s="1440">
        <v>1718</v>
      </c>
    </row>
    <row r="1403" spans="1:2" ht="14.25" customHeight="1">
      <c r="A1403" s="283" t="s">
        <v>2555</v>
      </c>
      <c r="B1403" s="1440">
        <v>1719</v>
      </c>
    </row>
    <row r="1404" spans="1:2" ht="14.25" customHeight="1">
      <c r="A1404" s="283" t="s">
        <v>2556</v>
      </c>
      <c r="B1404" s="1440">
        <v>1720</v>
      </c>
    </row>
    <row r="1405" spans="1:2" ht="14.25" customHeight="1">
      <c r="A1405" s="283" t="s">
        <v>2557</v>
      </c>
      <c r="B1405" s="1440">
        <v>1721</v>
      </c>
    </row>
    <row r="1406" spans="1:2" ht="14.25" customHeight="1">
      <c r="A1406" s="283" t="s">
        <v>2558</v>
      </c>
      <c r="B1406" s="1440">
        <v>1722</v>
      </c>
    </row>
    <row r="1407" spans="1:2" ht="14.25" customHeight="1">
      <c r="A1407" s="283" t="s">
        <v>2559</v>
      </c>
      <c r="B1407" s="1440">
        <v>1723</v>
      </c>
    </row>
    <row r="1408" spans="1:2" ht="14.25" customHeight="1">
      <c r="A1408" s="283" t="s">
        <v>2560</v>
      </c>
      <c r="B1408" s="1440">
        <v>1724</v>
      </c>
    </row>
    <row r="1409" spans="1:2" ht="14.25" customHeight="1">
      <c r="A1409" s="283" t="s">
        <v>2561</v>
      </c>
      <c r="B1409" s="1440">
        <v>1725</v>
      </c>
    </row>
    <row r="1410" spans="1:2" ht="14.25" customHeight="1">
      <c r="A1410" s="283" t="s">
        <v>2562</v>
      </c>
      <c r="B1410" s="1440">
        <v>1726</v>
      </c>
    </row>
    <row r="1411" spans="1:2" ht="14.25" customHeight="1">
      <c r="A1411" s="283" t="s">
        <v>2563</v>
      </c>
      <c r="B1411" s="1440">
        <v>1727</v>
      </c>
    </row>
    <row r="1412" spans="1:2" ht="14.25" customHeight="1">
      <c r="A1412" s="283" t="s">
        <v>2564</v>
      </c>
      <c r="B1412" s="1440">
        <v>1728</v>
      </c>
    </row>
    <row r="1413" spans="1:2" ht="14.25" customHeight="1">
      <c r="A1413" s="283" t="s">
        <v>2565</v>
      </c>
      <c r="B1413" s="1440">
        <v>1729</v>
      </c>
    </row>
    <row r="1414" spans="1:2" ht="14.25" customHeight="1">
      <c r="A1414" s="283" t="s">
        <v>2566</v>
      </c>
      <c r="B1414" s="1440">
        <v>1730</v>
      </c>
    </row>
    <row r="1415" spans="1:3" ht="14.25" customHeight="1">
      <c r="A1415" s="283" t="s">
        <v>2567</v>
      </c>
      <c r="B1415" s="1440">
        <v>1731</v>
      </c>
      <c r="C1415" s="1447"/>
    </row>
    <row r="1416" spans="1:2" ht="14.25" customHeight="1">
      <c r="A1416" s="283" t="s">
        <v>2568</v>
      </c>
      <c r="B1416" s="1440">
        <v>1732</v>
      </c>
    </row>
    <row r="1417" spans="1:2" ht="14.25" customHeight="1">
      <c r="A1417" s="283" t="s">
        <v>2569</v>
      </c>
      <c r="B1417" s="1440">
        <v>1733</v>
      </c>
    </row>
    <row r="1418" spans="1:2" ht="14.25" customHeight="1">
      <c r="A1418" s="283" t="s">
        <v>2570</v>
      </c>
      <c r="B1418" s="1440">
        <v>1734</v>
      </c>
    </row>
    <row r="1419" spans="1:2" ht="14.25" customHeight="1">
      <c r="A1419" s="283" t="s">
        <v>2571</v>
      </c>
      <c r="B1419" s="1440">
        <v>1735</v>
      </c>
    </row>
    <row r="1420" spans="1:2" ht="14.25" customHeight="1">
      <c r="A1420" s="283" t="s">
        <v>2572</v>
      </c>
      <c r="B1420" s="1440">
        <v>1736</v>
      </c>
    </row>
    <row r="1421" spans="1:2" ht="14.25" customHeight="1">
      <c r="A1421" s="283" t="s">
        <v>2573</v>
      </c>
      <c r="B1421" s="1440">
        <v>1737</v>
      </c>
    </row>
    <row r="1422" spans="1:2" ht="14.25" customHeight="1">
      <c r="A1422" s="283" t="s">
        <v>2574</v>
      </c>
      <c r="B1422" s="1440">
        <v>1738</v>
      </c>
    </row>
    <row r="1423" spans="1:2" ht="14.25" customHeight="1">
      <c r="A1423" s="283" t="s">
        <v>2575</v>
      </c>
      <c r="B1423" s="1440">
        <v>1739</v>
      </c>
    </row>
    <row r="1424" spans="1:2" ht="14.25" customHeight="1">
      <c r="A1424" s="283" t="s">
        <v>2576</v>
      </c>
      <c r="B1424" s="1440">
        <v>1740</v>
      </c>
    </row>
    <row r="1425" spans="1:2" ht="14.25" customHeight="1">
      <c r="A1425" s="283" t="s">
        <v>2577</v>
      </c>
      <c r="B1425" s="1440">
        <v>1741</v>
      </c>
    </row>
    <row r="1426" spans="1:2" ht="14.25" customHeight="1">
      <c r="A1426" s="283" t="s">
        <v>2578</v>
      </c>
      <c r="B1426" s="1440">
        <v>1742</v>
      </c>
    </row>
    <row r="1427" spans="1:2" ht="14.25" customHeight="1">
      <c r="A1427" s="283" t="s">
        <v>2579</v>
      </c>
      <c r="B1427" s="1440">
        <v>1743</v>
      </c>
    </row>
    <row r="1428" spans="1:2" ht="14.25" customHeight="1">
      <c r="A1428" s="283" t="s">
        <v>2580</v>
      </c>
      <c r="B1428" s="1440">
        <v>1744</v>
      </c>
    </row>
    <row r="1429" spans="1:2" ht="14.25" customHeight="1">
      <c r="A1429" s="283" t="s">
        <v>2581</v>
      </c>
      <c r="B1429" s="1440">
        <v>1745</v>
      </c>
    </row>
    <row r="1430" spans="1:2" ht="14.25" customHeight="1">
      <c r="A1430" s="283" t="s">
        <v>2582</v>
      </c>
      <c r="B1430" s="1440">
        <v>1746</v>
      </c>
    </row>
    <row r="1431" spans="1:2" ht="14.25" customHeight="1">
      <c r="A1431" s="283" t="s">
        <v>2583</v>
      </c>
      <c r="B1431" s="1440">
        <v>1747</v>
      </c>
    </row>
    <row r="1432" spans="1:2" ht="14.25" customHeight="1">
      <c r="A1432" s="283" t="s">
        <v>2584</v>
      </c>
      <c r="B1432" s="1440">
        <v>1748</v>
      </c>
    </row>
    <row r="1433" spans="1:2" ht="14.25" customHeight="1">
      <c r="A1433" s="283" t="s">
        <v>103</v>
      </c>
      <c r="B1433" s="1440">
        <v>1749</v>
      </c>
    </row>
    <row r="1434" spans="1:2" ht="14.25" customHeight="1">
      <c r="A1434" s="283" t="s">
        <v>103</v>
      </c>
      <c r="B1434" s="1440">
        <v>1749</v>
      </c>
    </row>
    <row r="1435" spans="1:2" ht="14.25" customHeight="1">
      <c r="A1435" s="283" t="s">
        <v>117</v>
      </c>
      <c r="B1435" s="1440">
        <v>1750</v>
      </c>
    </row>
    <row r="1436" spans="1:2" ht="14.25" customHeight="1">
      <c r="A1436" s="283" t="s">
        <v>117</v>
      </c>
      <c r="B1436" s="1440">
        <v>1750</v>
      </c>
    </row>
    <row r="1437" spans="1:2" ht="14.25" customHeight="1">
      <c r="A1437" s="283" t="s">
        <v>2585</v>
      </c>
      <c r="B1437" s="1440">
        <v>1751</v>
      </c>
    </row>
    <row r="1438" spans="1:2" ht="14.25" customHeight="1">
      <c r="A1438" s="283" t="s">
        <v>2586</v>
      </c>
      <c r="B1438" s="1440">
        <v>1752</v>
      </c>
    </row>
    <row r="1439" spans="1:2" ht="14.25" customHeight="1">
      <c r="A1439" s="283" t="s">
        <v>1270</v>
      </c>
      <c r="B1439" s="1445">
        <v>1752</v>
      </c>
    </row>
    <row r="1440" spans="1:2" ht="14.25" customHeight="1">
      <c r="A1440" s="283" t="s">
        <v>1271</v>
      </c>
      <c r="B1440" s="1445">
        <v>1752</v>
      </c>
    </row>
    <row r="1441" spans="1:2" ht="14.25" customHeight="1">
      <c r="A1441" s="283" t="s">
        <v>2587</v>
      </c>
      <c r="B1441" s="1445">
        <v>1752</v>
      </c>
    </row>
    <row r="1442" spans="1:2" ht="14.25" customHeight="1">
      <c r="A1442" s="283" t="s">
        <v>2588</v>
      </c>
      <c r="B1442" s="1440">
        <v>1752</v>
      </c>
    </row>
    <row r="1443" spans="1:2" ht="14.25" customHeight="1">
      <c r="A1443" s="283" t="s">
        <v>261</v>
      </c>
      <c r="B1443" s="1440">
        <v>1753</v>
      </c>
    </row>
    <row r="1444" spans="1:3" ht="14.25" customHeight="1">
      <c r="A1444" s="283" t="s">
        <v>2589</v>
      </c>
      <c r="B1444" s="1440">
        <v>1754</v>
      </c>
      <c r="C1444" s="1447"/>
    </row>
    <row r="1445" spans="1:3" ht="14.25" customHeight="1">
      <c r="A1445" s="283" t="s">
        <v>2590</v>
      </c>
      <c r="B1445" s="1440">
        <v>1755</v>
      </c>
      <c r="C1445" s="1447"/>
    </row>
    <row r="1446" spans="1:2" ht="14.25" customHeight="1">
      <c r="A1446" s="283" t="s">
        <v>2591</v>
      </c>
      <c r="B1446" s="1440">
        <v>1756</v>
      </c>
    </row>
    <row r="1447" spans="1:2" ht="14.25" customHeight="1">
      <c r="A1447" s="283" t="s">
        <v>2592</v>
      </c>
      <c r="B1447" s="1440">
        <v>1757</v>
      </c>
    </row>
    <row r="1448" spans="1:2" ht="14.25" customHeight="1">
      <c r="A1448" s="283" t="s">
        <v>2593</v>
      </c>
      <c r="B1448" s="1440">
        <v>1758</v>
      </c>
    </row>
    <row r="1449" spans="1:2" ht="14.25" customHeight="1">
      <c r="A1449" s="283" t="s">
        <v>2594</v>
      </c>
      <c r="B1449" s="1440">
        <v>1759</v>
      </c>
    </row>
    <row r="1450" spans="1:2" ht="14.25" customHeight="1">
      <c r="A1450" s="283" t="s">
        <v>2595</v>
      </c>
      <c r="B1450" s="1440">
        <v>1760</v>
      </c>
    </row>
    <row r="1451" spans="1:2" ht="14.25" customHeight="1">
      <c r="A1451" s="283" t="s">
        <v>2596</v>
      </c>
      <c r="B1451" s="1440">
        <v>1770</v>
      </c>
    </row>
    <row r="1452" spans="1:2" ht="14.25" customHeight="1">
      <c r="A1452" s="283" t="s">
        <v>2597</v>
      </c>
      <c r="B1452" s="1440">
        <v>1771</v>
      </c>
    </row>
    <row r="1453" spans="1:2" ht="14.25" customHeight="1">
      <c r="A1453" s="283" t="s">
        <v>2598</v>
      </c>
      <c r="B1453" s="1440">
        <v>1772</v>
      </c>
    </row>
    <row r="1454" spans="1:2" ht="14.25" customHeight="1">
      <c r="A1454" s="283" t="s">
        <v>2599</v>
      </c>
      <c r="B1454" s="1440">
        <v>1773</v>
      </c>
    </row>
    <row r="1455" spans="1:2" ht="14.25" customHeight="1">
      <c r="A1455" s="283" t="s">
        <v>2600</v>
      </c>
      <c r="B1455" s="1440">
        <v>1774</v>
      </c>
    </row>
    <row r="1456" spans="1:2" ht="14.25" customHeight="1">
      <c r="A1456" s="283" t="s">
        <v>2601</v>
      </c>
      <c r="B1456" s="1440">
        <v>1775</v>
      </c>
    </row>
    <row r="1457" spans="1:2" ht="14.25" customHeight="1">
      <c r="A1457" s="283" t="s">
        <v>2602</v>
      </c>
      <c r="B1457" s="1440">
        <v>1776</v>
      </c>
    </row>
    <row r="1458" spans="1:2" ht="14.25" customHeight="1">
      <c r="A1458" s="283" t="s">
        <v>2603</v>
      </c>
      <c r="B1458" s="1440">
        <v>1781</v>
      </c>
    </row>
    <row r="1459" spans="1:2" ht="14.25" customHeight="1">
      <c r="A1459" s="283" t="s">
        <v>2604</v>
      </c>
      <c r="B1459" s="1440">
        <v>1782</v>
      </c>
    </row>
    <row r="1460" spans="1:2" ht="14.25" customHeight="1">
      <c r="A1460" s="283" t="s">
        <v>2605</v>
      </c>
      <c r="B1460" s="1440">
        <v>1783</v>
      </c>
    </row>
    <row r="1461" spans="1:2" ht="14.25" customHeight="1">
      <c r="A1461" s="283" t="s">
        <v>210</v>
      </c>
      <c r="B1461" s="1440">
        <v>1784</v>
      </c>
    </row>
    <row r="1462" spans="1:2" ht="14.25" customHeight="1">
      <c r="A1462" s="283" t="s">
        <v>2606</v>
      </c>
      <c r="B1462" s="1440">
        <v>1785</v>
      </c>
    </row>
    <row r="1463" spans="1:2" ht="14.25" customHeight="1">
      <c r="A1463" s="283" t="s">
        <v>220</v>
      </c>
      <c r="B1463" s="1440">
        <v>1786</v>
      </c>
    </row>
    <row r="1464" spans="1:2" ht="14.25" customHeight="1">
      <c r="A1464" s="283" t="s">
        <v>221</v>
      </c>
      <c r="B1464" s="1440">
        <v>1787</v>
      </c>
    </row>
    <row r="1465" spans="1:2" ht="14.25" customHeight="1">
      <c r="A1465" s="283" t="s">
        <v>122</v>
      </c>
      <c r="B1465" s="1440">
        <v>1788</v>
      </c>
    </row>
    <row r="1466" spans="1:2" ht="14.25" customHeight="1">
      <c r="A1466" s="283" t="s">
        <v>2607</v>
      </c>
      <c r="B1466" s="1440">
        <v>1789</v>
      </c>
    </row>
    <row r="1467" spans="1:2" ht="14.25" customHeight="1">
      <c r="A1467" s="283" t="s">
        <v>2608</v>
      </c>
      <c r="B1467" s="1440">
        <v>1790</v>
      </c>
    </row>
    <row r="1468" spans="1:2" ht="14.25" customHeight="1">
      <c r="A1468" s="283" t="s">
        <v>2609</v>
      </c>
      <c r="B1468" s="1440">
        <v>1791</v>
      </c>
    </row>
    <row r="1469" spans="1:2" ht="14.25" customHeight="1">
      <c r="A1469" s="283" t="s">
        <v>2610</v>
      </c>
      <c r="B1469" s="1440">
        <v>1792</v>
      </c>
    </row>
    <row r="1470" spans="1:2" ht="14.25" customHeight="1">
      <c r="A1470" s="283" t="s">
        <v>2611</v>
      </c>
      <c r="B1470" s="1440">
        <v>1793</v>
      </c>
    </row>
    <row r="1471" spans="1:2" ht="14.25" customHeight="1">
      <c r="A1471" s="283" t="s">
        <v>2612</v>
      </c>
      <c r="B1471" s="1440">
        <v>1794</v>
      </c>
    </row>
    <row r="1472" spans="1:2" ht="14.25" customHeight="1">
      <c r="A1472" s="283" t="s">
        <v>2613</v>
      </c>
      <c r="B1472" s="1440">
        <v>1795</v>
      </c>
    </row>
    <row r="1473" spans="1:2" ht="14.25" customHeight="1">
      <c r="A1473" s="283" t="s">
        <v>2614</v>
      </c>
      <c r="B1473" s="1440">
        <v>1796</v>
      </c>
    </row>
    <row r="1474" spans="1:2" ht="14.25" customHeight="1">
      <c r="A1474" s="283" t="s">
        <v>2615</v>
      </c>
      <c r="B1474" s="1440">
        <v>1797</v>
      </c>
    </row>
    <row r="1475" spans="1:2" ht="14.25" customHeight="1">
      <c r="A1475" s="283" t="s">
        <v>2616</v>
      </c>
      <c r="B1475" s="1440">
        <v>1798</v>
      </c>
    </row>
    <row r="1476" spans="1:2" ht="14.25" customHeight="1">
      <c r="A1476" s="283" t="s">
        <v>2617</v>
      </c>
      <c r="B1476" s="1440">
        <v>1799</v>
      </c>
    </row>
    <row r="1477" spans="1:2" ht="14.25" customHeight="1">
      <c r="A1477" s="283" t="s">
        <v>2618</v>
      </c>
      <c r="B1477" s="1440">
        <v>1800</v>
      </c>
    </row>
    <row r="1478" spans="1:2" ht="14.25" customHeight="1">
      <c r="A1478" s="283" t="s">
        <v>2619</v>
      </c>
      <c r="B1478" s="1440">
        <v>1801</v>
      </c>
    </row>
    <row r="1479" spans="1:2" ht="14.25" customHeight="1">
      <c r="A1479" s="283" t="s">
        <v>2620</v>
      </c>
      <c r="B1479" s="1440">
        <v>1802</v>
      </c>
    </row>
    <row r="1480" spans="1:2" ht="14.25" customHeight="1">
      <c r="A1480" s="283" t="s">
        <v>2621</v>
      </c>
      <c r="B1480" s="1440">
        <v>1803</v>
      </c>
    </row>
    <row r="1481" spans="1:2" ht="14.25" customHeight="1">
      <c r="A1481" s="283" t="s">
        <v>2622</v>
      </c>
      <c r="B1481" s="1440">
        <v>1804</v>
      </c>
    </row>
    <row r="1482" spans="1:2" ht="14.25" customHeight="1">
      <c r="A1482" s="283" t="s">
        <v>2623</v>
      </c>
      <c r="B1482" s="1440">
        <v>1804</v>
      </c>
    </row>
    <row r="1483" spans="1:2" ht="14.25" customHeight="1">
      <c r="A1483" s="283" t="s">
        <v>2624</v>
      </c>
      <c r="B1483" s="1440">
        <v>1805</v>
      </c>
    </row>
    <row r="1484" spans="1:2" ht="14.25" customHeight="1">
      <c r="A1484" s="283" t="s">
        <v>2624</v>
      </c>
      <c r="B1484" s="1440">
        <v>1805</v>
      </c>
    </row>
    <row r="1485" spans="1:2" ht="14.25" customHeight="1">
      <c r="A1485" s="283" t="s">
        <v>2625</v>
      </c>
      <c r="B1485" s="1440">
        <v>1806</v>
      </c>
    </row>
    <row r="1486" spans="1:2" ht="14.25" customHeight="1">
      <c r="A1486" s="283" t="s">
        <v>2625</v>
      </c>
      <c r="B1486" s="1440">
        <v>1806</v>
      </c>
    </row>
    <row r="1487" spans="1:2" ht="14.25" customHeight="1">
      <c r="A1487" s="283" t="s">
        <v>2626</v>
      </c>
      <c r="B1487" s="1440">
        <v>1807</v>
      </c>
    </row>
    <row r="1488" spans="1:2" ht="14.25" customHeight="1">
      <c r="A1488" s="283" t="s">
        <v>2626</v>
      </c>
      <c r="B1488" s="1440">
        <v>1807</v>
      </c>
    </row>
    <row r="1489" spans="1:2" ht="14.25" customHeight="1">
      <c r="A1489" s="283" t="s">
        <v>2627</v>
      </c>
      <c r="B1489" s="1440">
        <v>1808</v>
      </c>
    </row>
    <row r="1490" spans="1:2" ht="14.25" customHeight="1">
      <c r="A1490" s="283" t="s">
        <v>2627</v>
      </c>
      <c r="B1490" s="1440">
        <v>1808</v>
      </c>
    </row>
    <row r="1491" spans="1:2" ht="14.25" customHeight="1">
      <c r="A1491" s="283" t="s">
        <v>2628</v>
      </c>
      <c r="B1491" s="1440">
        <v>1809</v>
      </c>
    </row>
    <row r="1492" spans="1:2" ht="14.25" customHeight="1">
      <c r="A1492" s="283" t="s">
        <v>2628</v>
      </c>
      <c r="B1492" s="1440">
        <v>1809</v>
      </c>
    </row>
    <row r="1493" spans="1:2" ht="14.25" customHeight="1">
      <c r="A1493" s="283" t="s">
        <v>2629</v>
      </c>
      <c r="B1493" s="1440">
        <v>1810</v>
      </c>
    </row>
    <row r="1494" spans="1:2" ht="14.25" customHeight="1">
      <c r="A1494" s="283" t="s">
        <v>2629</v>
      </c>
      <c r="B1494" s="1440">
        <v>1810</v>
      </c>
    </row>
    <row r="1495" spans="1:3" ht="14.25" customHeight="1">
      <c r="A1495" s="283" t="s">
        <v>2630</v>
      </c>
      <c r="B1495" s="1440">
        <v>1811</v>
      </c>
      <c r="C1495" s="1457"/>
    </row>
    <row r="1496" spans="1:3" ht="14.25" customHeight="1">
      <c r="A1496" s="283" t="s">
        <v>2630</v>
      </c>
      <c r="B1496" s="1440">
        <v>1811</v>
      </c>
      <c r="C1496" s="1457"/>
    </row>
    <row r="1497" spans="1:2" ht="14.25" customHeight="1">
      <c r="A1497" s="283" t="s">
        <v>2631</v>
      </c>
      <c r="B1497" s="1440">
        <v>1812</v>
      </c>
    </row>
    <row r="1498" spans="1:2" ht="14.25" customHeight="1">
      <c r="A1498" s="283" t="s">
        <v>2631</v>
      </c>
      <c r="B1498" s="1440">
        <v>1812</v>
      </c>
    </row>
    <row r="1499" spans="1:2" ht="14.25" customHeight="1">
      <c r="A1499" s="283" t="s">
        <v>2632</v>
      </c>
      <c r="B1499" s="1440">
        <v>1813</v>
      </c>
    </row>
    <row r="1500" spans="1:2" ht="14.25" customHeight="1">
      <c r="A1500" s="283" t="s">
        <v>2632</v>
      </c>
      <c r="B1500" s="1440">
        <v>1813</v>
      </c>
    </row>
    <row r="1501" spans="1:2" ht="14.25" customHeight="1">
      <c r="A1501" s="283" t="s">
        <v>2633</v>
      </c>
      <c r="B1501" s="1440">
        <v>1814</v>
      </c>
    </row>
    <row r="1502" spans="1:2" ht="26.25" customHeight="1">
      <c r="A1502" s="283" t="s">
        <v>2633</v>
      </c>
      <c r="B1502" s="1440">
        <v>1814</v>
      </c>
    </row>
    <row r="1503" spans="1:2" ht="14.25" customHeight="1">
      <c r="A1503" s="283" t="s">
        <v>2634</v>
      </c>
      <c r="B1503" s="1440">
        <v>1815</v>
      </c>
    </row>
    <row r="1504" spans="1:2" ht="14.25" customHeight="1">
      <c r="A1504" s="283" t="s">
        <v>2634</v>
      </c>
      <c r="B1504" s="1440">
        <v>1815</v>
      </c>
    </row>
    <row r="1505" spans="1:2" ht="14.25" customHeight="1">
      <c r="A1505" s="283" t="s">
        <v>2635</v>
      </c>
      <c r="B1505" s="1440">
        <v>1816</v>
      </c>
    </row>
    <row r="1506" spans="1:2" ht="14.25" customHeight="1">
      <c r="A1506" s="283" t="s">
        <v>2635</v>
      </c>
      <c r="B1506" s="1440">
        <v>1816</v>
      </c>
    </row>
    <row r="1507" spans="1:2" ht="14.25" customHeight="1">
      <c r="A1507" s="283" t="s">
        <v>2636</v>
      </c>
      <c r="B1507" s="1440">
        <v>1817</v>
      </c>
    </row>
    <row r="1508" spans="1:2" ht="14.25" customHeight="1">
      <c r="A1508" s="283" t="s">
        <v>2636</v>
      </c>
      <c r="B1508" s="1440">
        <v>1817</v>
      </c>
    </row>
    <row r="1509" spans="1:2" ht="14.25" customHeight="1">
      <c r="A1509" s="283" t="s">
        <v>2637</v>
      </c>
      <c r="B1509" s="1440">
        <v>1818</v>
      </c>
    </row>
    <row r="1510" spans="1:2" ht="14.25" customHeight="1">
      <c r="A1510" s="1458" t="s">
        <v>2638</v>
      </c>
      <c r="B1510" s="1440">
        <v>1818</v>
      </c>
    </row>
    <row r="1511" spans="1:2" ht="14.25" customHeight="1">
      <c r="A1511" s="1459" t="s">
        <v>2639</v>
      </c>
      <c r="B1511" s="1440">
        <v>1818</v>
      </c>
    </row>
    <row r="1512" spans="1:2" ht="14.25" customHeight="1">
      <c r="A1512" s="283" t="s">
        <v>138</v>
      </c>
      <c r="B1512" s="1440">
        <v>1819</v>
      </c>
    </row>
    <row r="1513" spans="1:2" ht="14.25" customHeight="1">
      <c r="A1513" s="283" t="s">
        <v>2640</v>
      </c>
      <c r="B1513" s="1440">
        <v>1820</v>
      </c>
    </row>
    <row r="1514" spans="1:2" ht="14.25" customHeight="1">
      <c r="A1514" s="283" t="s">
        <v>179</v>
      </c>
      <c r="B1514" s="1440">
        <v>1821</v>
      </c>
    </row>
    <row r="1515" spans="1:2" ht="14.25" customHeight="1">
      <c r="A1515" s="283" t="s">
        <v>2641</v>
      </c>
      <c r="B1515" s="1440">
        <v>1822</v>
      </c>
    </row>
    <row r="1516" spans="1:2" ht="14.25" customHeight="1">
      <c r="A1516" s="1458" t="s">
        <v>2642</v>
      </c>
      <c r="B1516" s="1440">
        <v>1822</v>
      </c>
    </row>
    <row r="1517" spans="1:2" ht="14.25" customHeight="1">
      <c r="A1517" s="1459" t="s">
        <v>2643</v>
      </c>
      <c r="B1517" s="1440">
        <v>1822</v>
      </c>
    </row>
    <row r="1518" spans="1:2" ht="14.25" customHeight="1">
      <c r="A1518" s="283" t="s">
        <v>219</v>
      </c>
      <c r="B1518" s="1440">
        <v>1823</v>
      </c>
    </row>
    <row r="1519" spans="1:2" ht="14.25" customHeight="1">
      <c r="A1519" s="283" t="s">
        <v>361</v>
      </c>
      <c r="B1519" s="1440">
        <v>1824</v>
      </c>
    </row>
    <row r="1520" spans="1:2" ht="14.25" customHeight="1">
      <c r="A1520" s="283" t="s">
        <v>368</v>
      </c>
      <c r="B1520" s="1440">
        <v>1825</v>
      </c>
    </row>
    <row r="1521" spans="1:2" ht="14.25" customHeight="1">
      <c r="A1521" s="283" t="s">
        <v>376</v>
      </c>
      <c r="B1521" s="1440">
        <v>1826</v>
      </c>
    </row>
    <row r="1522" spans="1:2" ht="14.25" customHeight="1">
      <c r="A1522" s="283" t="s">
        <v>374</v>
      </c>
      <c r="B1522" s="1440">
        <v>1827</v>
      </c>
    </row>
    <row r="1523" spans="1:2" ht="14.25" customHeight="1">
      <c r="A1523" s="283" t="s">
        <v>452</v>
      </c>
      <c r="B1523" s="1440">
        <v>1828</v>
      </c>
    </row>
    <row r="1524" spans="1:2" ht="14.25" customHeight="1">
      <c r="A1524" s="283" t="s">
        <v>2644</v>
      </c>
      <c r="B1524" s="1440">
        <v>1828</v>
      </c>
    </row>
    <row r="1525" spans="1:2" ht="14.25" customHeight="1">
      <c r="A1525" s="283" t="s">
        <v>2645</v>
      </c>
      <c r="B1525" s="1440">
        <v>1828</v>
      </c>
    </row>
    <row r="1526" spans="1:2" ht="14.25" customHeight="1">
      <c r="A1526" s="283" t="s">
        <v>456</v>
      </c>
      <c r="B1526" s="1440">
        <v>1829</v>
      </c>
    </row>
    <row r="1527" spans="1:2" ht="14.25" customHeight="1">
      <c r="A1527" s="283" t="s">
        <v>461</v>
      </c>
      <c r="B1527" s="1440">
        <v>1830</v>
      </c>
    </row>
    <row r="1528" spans="1:2" ht="14.25" customHeight="1">
      <c r="A1528" s="853" t="s">
        <v>534</v>
      </c>
      <c r="B1528" s="1440">
        <v>1831</v>
      </c>
    </row>
    <row r="1529" spans="1:2" ht="14.25" customHeight="1">
      <c r="A1529" s="283" t="s">
        <v>464</v>
      </c>
      <c r="B1529" s="1440">
        <v>1832</v>
      </c>
    </row>
    <row r="1530" spans="1:2" ht="14.25" customHeight="1">
      <c r="A1530" s="283" t="s">
        <v>488</v>
      </c>
      <c r="B1530" s="1440">
        <v>1833</v>
      </c>
    </row>
    <row r="1531" spans="1:2" ht="14.25" customHeight="1">
      <c r="A1531" s="283" t="s">
        <v>722</v>
      </c>
      <c r="B1531" s="1440">
        <v>1834</v>
      </c>
    </row>
    <row r="1532" spans="1:2" ht="14.25" customHeight="1">
      <c r="A1532" s="283" t="s">
        <v>702</v>
      </c>
      <c r="B1532" s="1440">
        <v>1835</v>
      </c>
    </row>
    <row r="1533" spans="1:2" ht="14.25" customHeight="1">
      <c r="A1533" s="283" t="s">
        <v>2646</v>
      </c>
      <c r="B1533" s="1440">
        <v>1836</v>
      </c>
    </row>
    <row r="1534" spans="1:2" ht="14.25" customHeight="1">
      <c r="A1534" s="283" t="s">
        <v>703</v>
      </c>
      <c r="B1534" s="1440">
        <v>1837</v>
      </c>
    </row>
    <row r="1535" spans="1:2" ht="14.25" customHeight="1">
      <c r="A1535" s="283" t="s">
        <v>2647</v>
      </c>
      <c r="B1535" s="1440">
        <v>1838</v>
      </c>
    </row>
    <row r="1536" spans="1:2" ht="14.25" customHeight="1">
      <c r="A1536" s="283" t="s">
        <v>2648</v>
      </c>
      <c r="B1536" s="1440">
        <v>1839</v>
      </c>
    </row>
    <row r="1537" spans="1:2" ht="14.25" customHeight="1">
      <c r="A1537" s="283" t="s">
        <v>178</v>
      </c>
      <c r="B1537" s="1440">
        <v>1840</v>
      </c>
    </row>
    <row r="1538" spans="1:2" ht="14.25" customHeight="1">
      <c r="A1538" s="283" t="s">
        <v>2649</v>
      </c>
      <c r="B1538" s="1440">
        <v>1841</v>
      </c>
    </row>
    <row r="1539" spans="1:2" ht="14.25" customHeight="1">
      <c r="A1539" s="283" t="s">
        <v>2650</v>
      </c>
      <c r="B1539" s="1440">
        <v>1842</v>
      </c>
    </row>
    <row r="1540" spans="1:2" ht="14.25" customHeight="1">
      <c r="A1540" s="283" t="s">
        <v>2651</v>
      </c>
      <c r="B1540" s="1440">
        <v>1843</v>
      </c>
    </row>
    <row r="1541" spans="1:2" ht="14.25" customHeight="1">
      <c r="A1541" s="283" t="s">
        <v>716</v>
      </c>
      <c r="B1541" s="1440">
        <v>1844</v>
      </c>
    </row>
    <row r="1542" spans="1:2" ht="14.25" customHeight="1">
      <c r="A1542" s="283" t="s">
        <v>2652</v>
      </c>
      <c r="B1542" s="1440">
        <v>1845</v>
      </c>
    </row>
    <row r="1543" spans="1:2" ht="14.25" customHeight="1">
      <c r="A1543" s="283" t="s">
        <v>2653</v>
      </c>
      <c r="B1543" s="1440">
        <v>1845</v>
      </c>
    </row>
    <row r="1544" spans="1:2" ht="14.25" customHeight="1">
      <c r="A1544" s="283" t="s">
        <v>2654</v>
      </c>
      <c r="B1544" s="1440">
        <v>1845</v>
      </c>
    </row>
    <row r="1545" spans="1:2" ht="14.25" customHeight="1">
      <c r="A1545" s="283" t="s">
        <v>2655</v>
      </c>
      <c r="B1545" s="1440">
        <v>1846</v>
      </c>
    </row>
    <row r="1546" spans="1:2" ht="14.25" customHeight="1">
      <c r="A1546" s="283" t="s">
        <v>2656</v>
      </c>
      <c r="B1546" s="1440">
        <v>1847</v>
      </c>
    </row>
    <row r="1547" spans="1:2" ht="14.25" customHeight="1">
      <c r="A1547" s="283" t="s">
        <v>2657</v>
      </c>
      <c r="B1547" s="1440">
        <v>1848</v>
      </c>
    </row>
    <row r="1548" spans="1:2" ht="14.25" customHeight="1">
      <c r="A1548" s="283" t="s">
        <v>2658</v>
      </c>
      <c r="B1548" s="1440">
        <v>1849</v>
      </c>
    </row>
    <row r="1549" spans="1:2" ht="14.25" customHeight="1">
      <c r="A1549" s="283" t="s">
        <v>2659</v>
      </c>
      <c r="B1549" s="1440">
        <v>1850</v>
      </c>
    </row>
    <row r="1550" spans="1:2" ht="14.25" customHeight="1">
      <c r="A1550" s="283" t="s">
        <v>2660</v>
      </c>
      <c r="B1550" s="1440">
        <v>1851</v>
      </c>
    </row>
    <row r="1551" spans="1:2" ht="14.25" customHeight="1">
      <c r="A1551" s="283" t="s">
        <v>2661</v>
      </c>
      <c r="B1551" s="1440">
        <v>1852</v>
      </c>
    </row>
    <row r="1552" spans="1:2" ht="14.25" customHeight="1">
      <c r="A1552" s="283" t="s">
        <v>719</v>
      </c>
      <c r="B1552" s="1440">
        <v>1853</v>
      </c>
    </row>
    <row r="1553" spans="1:2" ht="14.25" customHeight="1">
      <c r="A1553" s="283" t="s">
        <v>2662</v>
      </c>
      <c r="B1553" s="1440">
        <v>1854</v>
      </c>
    </row>
    <row r="1554" spans="1:2" ht="14.25" customHeight="1">
      <c r="A1554" s="283" t="s">
        <v>2663</v>
      </c>
      <c r="B1554" s="1440">
        <v>1855</v>
      </c>
    </row>
    <row r="1555" spans="1:2" ht="14.25" customHeight="1">
      <c r="A1555" s="283" t="s">
        <v>928</v>
      </c>
      <c r="B1555" s="1440">
        <v>1856</v>
      </c>
    </row>
    <row r="1556" spans="1:2" ht="14.25" customHeight="1">
      <c r="A1556" s="283" t="s">
        <v>929</v>
      </c>
      <c r="B1556" s="1440">
        <v>1857</v>
      </c>
    </row>
    <row r="1557" spans="1:2" ht="14.25" customHeight="1">
      <c r="A1557" s="283" t="s">
        <v>2664</v>
      </c>
      <c r="B1557" s="1440">
        <v>1858</v>
      </c>
    </row>
    <row r="1558" spans="1:2" ht="14.25" customHeight="1">
      <c r="A1558" s="283" t="s">
        <v>2665</v>
      </c>
      <c r="B1558" s="1440">
        <v>1858</v>
      </c>
    </row>
    <row r="1559" spans="1:2" ht="14.25" customHeight="1">
      <c r="A1559" s="283" t="s">
        <v>2666</v>
      </c>
      <c r="B1559" s="1440">
        <v>1858</v>
      </c>
    </row>
    <row r="1560" spans="1:2" ht="14.25" customHeight="1">
      <c r="A1560" s="283" t="s">
        <v>1191</v>
      </c>
      <c r="B1560" s="1440">
        <v>1859</v>
      </c>
    </row>
    <row r="1561" spans="1:2" ht="14.25" customHeight="1">
      <c r="A1561" s="283" t="s">
        <v>1196</v>
      </c>
      <c r="B1561" s="1440">
        <v>1860</v>
      </c>
    </row>
    <row r="1562" spans="1:2" ht="14.25" customHeight="1">
      <c r="A1562" s="283" t="s">
        <v>1220</v>
      </c>
      <c r="B1562" s="1440">
        <v>1861</v>
      </c>
    </row>
    <row r="1563" spans="1:2" ht="14.25" customHeight="1">
      <c r="A1563" s="283" t="s">
        <v>1222</v>
      </c>
      <c r="B1563" s="1440">
        <v>1862</v>
      </c>
    </row>
    <row r="1564" spans="1:2" ht="14.25" customHeight="1">
      <c r="A1564" s="283" t="s">
        <v>872</v>
      </c>
      <c r="B1564" s="1440">
        <v>1863</v>
      </c>
    </row>
    <row r="1565" spans="1:2" ht="14.25" customHeight="1">
      <c r="A1565" s="283" t="s">
        <v>1297</v>
      </c>
      <c r="B1565" s="1440">
        <v>1864</v>
      </c>
    </row>
    <row r="1566" spans="1:2" ht="14.25" customHeight="1">
      <c r="A1566" s="283" t="s">
        <v>1299</v>
      </c>
      <c r="B1566" s="1440">
        <v>1865</v>
      </c>
    </row>
    <row r="1567" spans="1:2" ht="14.25" customHeight="1">
      <c r="A1567" s="283" t="s">
        <v>1300</v>
      </c>
      <c r="B1567" s="1440">
        <v>1866</v>
      </c>
    </row>
    <row r="1568" spans="1:2" ht="14.25" customHeight="1">
      <c r="A1568" s="283" t="s">
        <v>1301</v>
      </c>
      <c r="B1568" s="1440">
        <v>1867</v>
      </c>
    </row>
    <row r="1569" spans="1:2" ht="14.25" customHeight="1">
      <c r="A1569" s="283" t="s">
        <v>1302</v>
      </c>
      <c r="B1569" s="1440">
        <v>1868</v>
      </c>
    </row>
    <row r="1570" spans="1:2" ht="14.25" customHeight="1">
      <c r="A1570" s="283" t="s">
        <v>1303</v>
      </c>
      <c r="B1570" s="1440">
        <v>1869</v>
      </c>
    </row>
    <row r="1571" spans="1:2" ht="14.25" customHeight="1">
      <c r="A1571" s="283" t="s">
        <v>1304</v>
      </c>
      <c r="B1571" s="1440">
        <v>1870</v>
      </c>
    </row>
    <row r="1572" spans="1:2" ht="14.25" customHeight="1">
      <c r="A1572" s="283" t="s">
        <v>1346</v>
      </c>
      <c r="B1572" s="1440">
        <v>1871</v>
      </c>
    </row>
    <row r="1573" spans="1:2" ht="14.25" customHeight="1">
      <c r="A1573" s="283" t="s">
        <v>1347</v>
      </c>
      <c r="B1573" s="1440">
        <v>1872</v>
      </c>
    </row>
    <row r="1574" spans="1:2" ht="14.25" customHeight="1">
      <c r="A1574" s="283" t="s">
        <v>1350</v>
      </c>
      <c r="B1574" s="1440">
        <v>1873</v>
      </c>
    </row>
    <row r="1575" spans="1:2" ht="14.25" customHeight="1">
      <c r="A1575" s="283" t="s">
        <v>1353</v>
      </c>
      <c r="B1575" s="1440">
        <v>1874</v>
      </c>
    </row>
    <row r="1576" spans="1:2" ht="14.25" customHeight="1">
      <c r="A1576" s="283" t="s">
        <v>1356</v>
      </c>
      <c r="B1576" s="1440">
        <v>1875</v>
      </c>
    </row>
    <row r="1577" spans="1:2" ht="14.25" customHeight="1">
      <c r="A1577" s="283" t="s">
        <v>2667</v>
      </c>
      <c r="B1577" s="1440">
        <v>1876</v>
      </c>
    </row>
    <row r="1578" spans="1:2" ht="14.25" customHeight="1">
      <c r="A1578" s="283" t="s">
        <v>2668</v>
      </c>
      <c r="B1578" s="1440">
        <v>1877</v>
      </c>
    </row>
    <row r="1579" spans="1:2" ht="14.25" customHeight="1">
      <c r="A1579" s="283" t="s">
        <v>2669</v>
      </c>
      <c r="B1579" s="1440">
        <v>1878</v>
      </c>
    </row>
    <row r="1580" spans="1:2" ht="14.25" customHeight="1">
      <c r="A1580" s="283" t="s">
        <v>2670</v>
      </c>
      <c r="B1580" s="1440">
        <v>1879</v>
      </c>
    </row>
    <row r="1581" spans="1:2" ht="14.25" customHeight="1">
      <c r="A1581" s="283" t="s">
        <v>2671</v>
      </c>
      <c r="B1581" s="1440">
        <v>1880</v>
      </c>
    </row>
    <row r="1582" spans="1:2" ht="14.25" customHeight="1">
      <c r="A1582" s="283" t="s">
        <v>2672</v>
      </c>
      <c r="B1582" s="1440">
        <v>1881</v>
      </c>
    </row>
    <row r="1583" spans="1:2" ht="14.25" customHeight="1">
      <c r="A1583" s="283" t="s">
        <v>2673</v>
      </c>
      <c r="B1583" s="1440">
        <v>1882</v>
      </c>
    </row>
    <row r="1584" spans="1:2" ht="14.25" customHeight="1">
      <c r="A1584" s="283" t="s">
        <v>2674</v>
      </c>
      <c r="B1584" s="1440">
        <v>1883</v>
      </c>
    </row>
    <row r="1585" spans="1:2" ht="14.25" customHeight="1">
      <c r="A1585" s="283" t="s">
        <v>2675</v>
      </c>
      <c r="B1585" s="1440">
        <v>1884</v>
      </c>
    </row>
    <row r="1586" spans="1:2" ht="14.25" customHeight="1">
      <c r="A1586" s="283" t="s">
        <v>2676</v>
      </c>
      <c r="B1586" s="1440">
        <v>1885</v>
      </c>
    </row>
    <row r="1587" spans="1:2" ht="14.25" customHeight="1">
      <c r="A1587" s="283" t="s">
        <v>2677</v>
      </c>
      <c r="B1587" s="1440">
        <v>1886</v>
      </c>
    </row>
    <row r="1588" spans="1:2" ht="14.25" customHeight="1">
      <c r="A1588" s="283" t="s">
        <v>2678</v>
      </c>
      <c r="B1588" s="1440">
        <v>1887</v>
      </c>
    </row>
    <row r="1589" spans="1:2" ht="14.25" customHeight="1">
      <c r="A1589" s="283" t="s">
        <v>2679</v>
      </c>
      <c r="B1589" s="1440">
        <v>1888</v>
      </c>
    </row>
    <row r="1590" spans="1:2" ht="14.25" customHeight="1">
      <c r="A1590" s="283" t="s">
        <v>2680</v>
      </c>
      <c r="B1590" s="1440">
        <v>1889</v>
      </c>
    </row>
    <row r="1591" spans="1:2" ht="14.25" customHeight="1">
      <c r="A1591" s="283" t="s">
        <v>2681</v>
      </c>
      <c r="B1591" s="1440">
        <v>1890</v>
      </c>
    </row>
    <row r="1592" spans="1:2" ht="26.25" customHeight="1">
      <c r="A1592" s="283" t="s">
        <v>2682</v>
      </c>
      <c r="B1592" s="1440">
        <v>1891</v>
      </c>
    </row>
    <row r="1593" spans="1:2" ht="26.25" customHeight="1">
      <c r="A1593" s="283" t="s">
        <v>2683</v>
      </c>
      <c r="B1593" s="1440">
        <v>1892</v>
      </c>
    </row>
    <row r="1594" spans="1:2" ht="14.25" customHeight="1">
      <c r="A1594" s="283" t="s">
        <v>2684</v>
      </c>
      <c r="B1594" s="1440">
        <v>1893</v>
      </c>
    </row>
    <row r="1595" spans="1:2" ht="14.25" customHeight="1">
      <c r="A1595" s="283" t="s">
        <v>2685</v>
      </c>
      <c r="B1595" s="1440">
        <v>1894</v>
      </c>
    </row>
    <row r="1596" spans="1:2" ht="14.25" customHeight="1">
      <c r="A1596" s="283" t="s">
        <v>2686</v>
      </c>
      <c r="B1596" s="1440">
        <v>1895</v>
      </c>
    </row>
    <row r="1597" spans="1:2" ht="14.25" customHeight="1">
      <c r="A1597" s="283" t="s">
        <v>2687</v>
      </c>
      <c r="B1597" s="1440">
        <v>1896</v>
      </c>
    </row>
    <row r="1598" spans="1:2" ht="14.25" customHeight="1">
      <c r="A1598" s="283" t="s">
        <v>2688</v>
      </c>
      <c r="B1598" s="1440">
        <v>1897</v>
      </c>
    </row>
    <row r="1599" spans="1:2" ht="14.25" customHeight="1">
      <c r="A1599" s="283" t="s">
        <v>2689</v>
      </c>
      <c r="B1599" s="1440">
        <v>1898</v>
      </c>
    </row>
    <row r="1600" spans="1:2" ht="14.25" customHeight="1">
      <c r="A1600" s="283" t="s">
        <v>2690</v>
      </c>
      <c r="B1600" s="1440">
        <v>1899</v>
      </c>
    </row>
    <row r="1601" spans="1:2" ht="14.25" customHeight="1">
      <c r="A1601" s="283" t="s">
        <v>2691</v>
      </c>
      <c r="B1601" s="1440">
        <v>1900</v>
      </c>
    </row>
    <row r="1602" spans="1:2" ht="14.25" customHeight="1">
      <c r="A1602" s="283" t="s">
        <v>2692</v>
      </c>
      <c r="B1602" s="1440">
        <v>1901</v>
      </c>
    </row>
    <row r="1603" spans="1:2" ht="14.25" customHeight="1">
      <c r="A1603" s="283" t="s">
        <v>2693</v>
      </c>
      <c r="B1603" s="1440">
        <v>1902</v>
      </c>
    </row>
    <row r="1604" spans="1:2" ht="14.25" customHeight="1">
      <c r="A1604" s="283" t="s">
        <v>2694</v>
      </c>
      <c r="B1604" s="1440">
        <v>1903</v>
      </c>
    </row>
    <row r="1605" spans="1:2" ht="14.25" customHeight="1">
      <c r="A1605" s="283" t="s">
        <v>2695</v>
      </c>
      <c r="B1605" s="1440">
        <v>1904</v>
      </c>
    </row>
    <row r="1606" spans="1:2" ht="14.25" customHeight="1">
      <c r="A1606" s="283" t="s">
        <v>2696</v>
      </c>
      <c r="B1606" s="1440">
        <v>1905</v>
      </c>
    </row>
    <row r="1607" spans="1:2" ht="14.25" customHeight="1">
      <c r="A1607" s="283" t="s">
        <v>2697</v>
      </c>
      <c r="B1607" s="1440">
        <v>1906</v>
      </c>
    </row>
    <row r="1608" spans="1:2" ht="14.25" customHeight="1">
      <c r="A1608" s="283" t="s">
        <v>2698</v>
      </c>
      <c r="B1608" s="1440">
        <v>1907</v>
      </c>
    </row>
    <row r="1609" spans="1:2" ht="14.25" customHeight="1">
      <c r="A1609" s="283" t="s">
        <v>2699</v>
      </c>
      <c r="B1609" s="1440">
        <v>1908</v>
      </c>
    </row>
    <row r="1610" spans="1:2" ht="14.25" customHeight="1">
      <c r="A1610" s="283" t="s">
        <v>2700</v>
      </c>
      <c r="B1610" s="1440">
        <v>1909</v>
      </c>
    </row>
    <row r="1611" spans="1:2" ht="14.25" customHeight="1">
      <c r="A1611" s="283" t="s">
        <v>2701</v>
      </c>
      <c r="B1611" s="1440">
        <v>1910</v>
      </c>
    </row>
    <row r="1612" spans="1:2" ht="14.25" customHeight="1">
      <c r="A1612" s="283" t="s">
        <v>2702</v>
      </c>
      <c r="B1612" s="1440">
        <v>1911</v>
      </c>
    </row>
    <row r="1613" spans="1:2" ht="14.25" customHeight="1">
      <c r="A1613" s="283" t="s">
        <v>2703</v>
      </c>
      <c r="B1613" s="1440">
        <v>1912</v>
      </c>
    </row>
    <row r="1614" spans="1:2" ht="14.25" customHeight="1">
      <c r="A1614" s="283" t="s">
        <v>2704</v>
      </c>
      <c r="B1614" s="1440">
        <v>1913</v>
      </c>
    </row>
    <row r="1615" spans="1:2" ht="14.25" customHeight="1">
      <c r="A1615" s="283" t="s">
        <v>2705</v>
      </c>
      <c r="B1615" s="1440">
        <v>1914</v>
      </c>
    </row>
    <row r="1616" spans="1:2" ht="14.25" customHeight="1">
      <c r="A1616" s="283" t="s">
        <v>2706</v>
      </c>
      <c r="B1616" s="1440">
        <v>1915</v>
      </c>
    </row>
    <row r="1617" spans="1:2" ht="14.25" customHeight="1">
      <c r="A1617" s="283" t="s">
        <v>2707</v>
      </c>
      <c r="B1617" s="1440">
        <v>1916</v>
      </c>
    </row>
    <row r="1618" spans="1:2" ht="14.25" customHeight="1">
      <c r="A1618" s="283" t="s">
        <v>2708</v>
      </c>
      <c r="B1618" s="1440">
        <v>1917</v>
      </c>
    </row>
    <row r="1619" spans="1:2" ht="14.25" customHeight="1">
      <c r="A1619" s="283" t="s">
        <v>2709</v>
      </c>
      <c r="B1619" s="1440">
        <v>1918</v>
      </c>
    </row>
    <row r="1620" spans="1:2" ht="14.25" customHeight="1">
      <c r="A1620" s="283" t="s">
        <v>2710</v>
      </c>
      <c r="B1620" s="1440">
        <v>1919</v>
      </c>
    </row>
    <row r="1621" spans="1:2" ht="14.25" customHeight="1">
      <c r="A1621" s="283" t="s">
        <v>2711</v>
      </c>
      <c r="B1621" s="1440">
        <v>1920</v>
      </c>
    </row>
    <row r="1622" spans="1:2" ht="14.25" customHeight="1">
      <c r="A1622" s="283" t="s">
        <v>2712</v>
      </c>
      <c r="B1622" s="1440">
        <v>1921</v>
      </c>
    </row>
    <row r="1623" spans="1:2" ht="14.25" customHeight="1">
      <c r="A1623" s="283" t="s">
        <v>2713</v>
      </c>
      <c r="B1623" s="1440">
        <v>1922</v>
      </c>
    </row>
    <row r="1624" spans="1:2" ht="14.25" customHeight="1">
      <c r="A1624" s="283" t="s">
        <v>2714</v>
      </c>
      <c r="B1624" s="1440">
        <v>1923</v>
      </c>
    </row>
    <row r="1625" spans="1:2" ht="14.25" customHeight="1">
      <c r="A1625" s="283" t="s">
        <v>2715</v>
      </c>
      <c r="B1625" s="1440">
        <v>1924</v>
      </c>
    </row>
    <row r="1626" spans="1:2" ht="14.25" customHeight="1">
      <c r="A1626" s="283" t="s">
        <v>2716</v>
      </c>
      <c r="B1626" s="1440">
        <v>1925</v>
      </c>
    </row>
    <row r="1627" spans="1:2" ht="14.25" customHeight="1">
      <c r="A1627" s="283" t="s">
        <v>2717</v>
      </c>
      <c r="B1627" s="1440">
        <v>1926</v>
      </c>
    </row>
    <row r="1628" spans="1:2" ht="14.25" customHeight="1">
      <c r="A1628" s="283" t="s">
        <v>2718</v>
      </c>
      <c r="B1628" s="1440">
        <v>1927</v>
      </c>
    </row>
    <row r="1629" spans="1:2" ht="14.25" customHeight="1">
      <c r="A1629" s="283" t="s">
        <v>2719</v>
      </c>
      <c r="B1629" s="1440">
        <v>1928</v>
      </c>
    </row>
    <row r="1630" spans="1:2" ht="14.25" customHeight="1">
      <c r="A1630" s="283" t="s">
        <v>2720</v>
      </c>
      <c r="B1630" s="1440">
        <v>1929</v>
      </c>
    </row>
    <row r="1631" spans="1:2" ht="14.25" customHeight="1">
      <c r="A1631" s="283" t="s">
        <v>2721</v>
      </c>
      <c r="B1631" s="1440">
        <v>1930</v>
      </c>
    </row>
    <row r="1632" spans="1:2" ht="14.25" customHeight="1">
      <c r="A1632" s="283" t="s">
        <v>2722</v>
      </c>
      <c r="B1632" s="1440">
        <v>1931</v>
      </c>
    </row>
    <row r="1633" spans="1:2" ht="14.25" customHeight="1">
      <c r="A1633" s="283" t="s">
        <v>2723</v>
      </c>
      <c r="B1633" s="1440">
        <v>1932</v>
      </c>
    </row>
    <row r="1634" spans="1:2" ht="14.25" customHeight="1">
      <c r="A1634" s="283" t="s">
        <v>2724</v>
      </c>
      <c r="B1634" s="1440">
        <v>1933</v>
      </c>
    </row>
    <row r="1635" spans="1:2" ht="14.25" customHeight="1">
      <c r="A1635" s="283" t="s">
        <v>2725</v>
      </c>
      <c r="B1635" s="1440">
        <v>1934</v>
      </c>
    </row>
    <row r="1636" spans="1:2" ht="14.25" customHeight="1">
      <c r="A1636" s="283" t="s">
        <v>2726</v>
      </c>
      <c r="B1636" s="1440">
        <v>1935</v>
      </c>
    </row>
    <row r="1637" spans="1:2" ht="14.25" customHeight="1">
      <c r="A1637" s="283" t="s">
        <v>2727</v>
      </c>
      <c r="B1637" s="1440">
        <v>1936</v>
      </c>
    </row>
    <row r="1638" spans="1:2" ht="14.25" customHeight="1">
      <c r="A1638" s="283" t="s">
        <v>2728</v>
      </c>
      <c r="B1638" s="1440">
        <v>1937</v>
      </c>
    </row>
    <row r="1639" spans="1:2" ht="14.25" customHeight="1">
      <c r="A1639" s="283" t="s">
        <v>2729</v>
      </c>
      <c r="B1639" s="1440">
        <v>1938</v>
      </c>
    </row>
    <row r="1640" spans="1:2" ht="14.25" customHeight="1">
      <c r="A1640" s="283" t="s">
        <v>2730</v>
      </c>
      <c r="B1640" s="1440">
        <v>1939</v>
      </c>
    </row>
    <row r="1641" spans="1:2" ht="14.25" customHeight="1">
      <c r="A1641" s="283" t="s">
        <v>2731</v>
      </c>
      <c r="B1641" s="1440">
        <v>1940</v>
      </c>
    </row>
    <row r="1642" spans="1:2" ht="14.25" customHeight="1">
      <c r="A1642" s="283" t="s">
        <v>2732</v>
      </c>
      <c r="B1642" s="1440">
        <v>1941</v>
      </c>
    </row>
    <row r="1643" spans="1:2" ht="14.25" customHeight="1">
      <c r="A1643" s="283" t="s">
        <v>2733</v>
      </c>
      <c r="B1643" s="1440">
        <v>1942</v>
      </c>
    </row>
    <row r="1644" spans="1:2" ht="14.25" customHeight="1">
      <c r="A1644" s="283" t="s">
        <v>2734</v>
      </c>
      <c r="B1644" s="1440">
        <v>1943</v>
      </c>
    </row>
    <row r="1645" spans="1:2" ht="14.25" customHeight="1">
      <c r="A1645" s="283" t="s">
        <v>2735</v>
      </c>
      <c r="B1645" s="1440">
        <v>1944</v>
      </c>
    </row>
    <row r="1646" spans="1:2" ht="14.25" customHeight="1">
      <c r="A1646" s="283" t="s">
        <v>2736</v>
      </c>
      <c r="B1646" s="1440">
        <v>1945</v>
      </c>
    </row>
    <row r="1647" spans="1:2" ht="14.25" customHeight="1">
      <c r="A1647" s="283" t="s">
        <v>2737</v>
      </c>
      <c r="B1647" s="1440">
        <v>1946</v>
      </c>
    </row>
    <row r="1648" spans="1:2" ht="14.25" customHeight="1">
      <c r="A1648" s="283" t="s">
        <v>2738</v>
      </c>
      <c r="B1648" s="1440">
        <v>1947</v>
      </c>
    </row>
    <row r="1649" spans="1:2" ht="14.25" customHeight="1">
      <c r="A1649" s="283" t="s">
        <v>2739</v>
      </c>
      <c r="B1649" s="1440">
        <v>1948</v>
      </c>
    </row>
    <row r="1650" spans="1:2" ht="14.25" customHeight="1">
      <c r="A1650" s="283" t="s">
        <v>2740</v>
      </c>
      <c r="B1650" s="1440">
        <v>1949</v>
      </c>
    </row>
    <row r="1651" spans="1:2" ht="14.25" customHeight="1">
      <c r="A1651" s="283" t="s">
        <v>2741</v>
      </c>
      <c r="B1651" s="1440">
        <v>1950</v>
      </c>
    </row>
    <row r="1652" spans="1:2" ht="14.25" customHeight="1">
      <c r="A1652" s="283" t="s">
        <v>2742</v>
      </c>
      <c r="B1652" s="1440">
        <v>1951</v>
      </c>
    </row>
    <row r="1653" spans="1:2" ht="14.25" customHeight="1">
      <c r="A1653" s="283" t="s">
        <v>2743</v>
      </c>
      <c r="B1653" s="1440">
        <v>1952</v>
      </c>
    </row>
    <row r="1654" spans="1:2" ht="14.25" customHeight="1">
      <c r="A1654" s="283" t="s">
        <v>2744</v>
      </c>
      <c r="B1654" s="1440">
        <v>1953</v>
      </c>
    </row>
    <row r="1655" spans="1:2" ht="14.25" customHeight="1">
      <c r="A1655" s="283" t="s">
        <v>2745</v>
      </c>
      <c r="B1655" s="1440">
        <v>1954</v>
      </c>
    </row>
    <row r="1656" spans="1:2" ht="14.25" customHeight="1">
      <c r="A1656" s="283" t="s">
        <v>1409</v>
      </c>
      <c r="B1656" s="1440">
        <v>1955</v>
      </c>
    </row>
    <row r="1657" spans="1:2" ht="14.25" customHeight="1">
      <c r="A1657" s="283" t="s">
        <v>2746</v>
      </c>
      <c r="B1657" s="1440">
        <v>1955</v>
      </c>
    </row>
    <row r="1658" spans="1:2" ht="14.25" customHeight="1">
      <c r="A1658" s="283" t="s">
        <v>2747</v>
      </c>
      <c r="B1658" s="1440">
        <v>1956</v>
      </c>
    </row>
    <row r="1659" spans="1:2" ht="14.25" customHeight="1">
      <c r="A1659" s="283" t="s">
        <v>2748</v>
      </c>
      <c r="B1659" s="1440">
        <v>1957</v>
      </c>
    </row>
    <row r="1660" spans="1:2" ht="14.25" customHeight="1">
      <c r="A1660" s="283" t="s">
        <v>2749</v>
      </c>
      <c r="B1660" s="1440">
        <v>1958</v>
      </c>
    </row>
    <row r="1661" spans="1:2" ht="14.25" customHeight="1">
      <c r="A1661" s="283" t="s">
        <v>2750</v>
      </c>
      <c r="B1661" s="1440">
        <v>1959</v>
      </c>
    </row>
    <row r="1662" spans="1:2" ht="14.25" customHeight="1">
      <c r="A1662" s="283" t="s">
        <v>2751</v>
      </c>
      <c r="B1662" s="1440">
        <v>1960</v>
      </c>
    </row>
    <row r="1663" spans="1:2" ht="14.25" customHeight="1">
      <c r="A1663" s="283" t="s">
        <v>2752</v>
      </c>
      <c r="B1663" s="1440">
        <v>1961</v>
      </c>
    </row>
    <row r="1664" spans="1:2" ht="14.25" customHeight="1">
      <c r="A1664" s="283" t="s">
        <v>2753</v>
      </c>
      <c r="B1664" s="1440">
        <v>1962</v>
      </c>
    </row>
    <row r="1665" spans="1:2" ht="14.25" customHeight="1">
      <c r="A1665" s="283" t="s">
        <v>2754</v>
      </c>
      <c r="B1665" s="1440">
        <v>1963</v>
      </c>
    </row>
    <row r="1666" spans="1:2" ht="14.25" customHeight="1">
      <c r="A1666" s="283" t="s">
        <v>2755</v>
      </c>
      <c r="B1666" s="1440">
        <v>1964</v>
      </c>
    </row>
    <row r="1667" spans="1:2" ht="14.25" customHeight="1">
      <c r="A1667" s="283" t="s">
        <v>2756</v>
      </c>
      <c r="B1667" s="1440">
        <v>1965</v>
      </c>
    </row>
    <row r="1668" spans="1:2" ht="14.25" customHeight="1">
      <c r="A1668" s="283" t="s">
        <v>222</v>
      </c>
      <c r="B1668" s="1440">
        <v>1966</v>
      </c>
    </row>
    <row r="1669" spans="1:2" ht="14.25" customHeight="1">
      <c r="A1669" s="283" t="s">
        <v>2757</v>
      </c>
      <c r="B1669" s="1440">
        <v>1967</v>
      </c>
    </row>
    <row r="1670" spans="1:2" ht="14.25" customHeight="1">
      <c r="A1670" s="283" t="s">
        <v>2758</v>
      </c>
      <c r="B1670" s="1440">
        <v>1968</v>
      </c>
    </row>
    <row r="1671" spans="1:2" ht="14.25" customHeight="1">
      <c r="A1671" s="283" t="s">
        <v>2759</v>
      </c>
      <c r="B1671" s="1440">
        <v>1969</v>
      </c>
    </row>
    <row r="1672" spans="1:2" ht="14.25" customHeight="1">
      <c r="A1672" s="283" t="s">
        <v>2760</v>
      </c>
      <c r="B1672" s="1440">
        <v>1970</v>
      </c>
    </row>
    <row r="1673" spans="1:2" ht="14.25" customHeight="1">
      <c r="A1673" s="283" t="s">
        <v>2761</v>
      </c>
      <c r="B1673" s="1440">
        <v>1971</v>
      </c>
    </row>
    <row r="1674" spans="1:2" ht="14.25" customHeight="1">
      <c r="A1674" s="283" t="s">
        <v>2762</v>
      </c>
      <c r="B1674" s="1440">
        <v>1972</v>
      </c>
    </row>
    <row r="1675" spans="1:2" ht="14.25" customHeight="1">
      <c r="A1675" s="283" t="s">
        <v>2763</v>
      </c>
      <c r="B1675" s="1440">
        <v>1973</v>
      </c>
    </row>
    <row r="1676" spans="1:2" ht="14.25" customHeight="1">
      <c r="A1676" s="283" t="s">
        <v>2764</v>
      </c>
      <c r="B1676" s="1440">
        <v>1974</v>
      </c>
    </row>
    <row r="1677" spans="1:2" ht="14.25" customHeight="1">
      <c r="A1677" s="283" t="s">
        <v>2765</v>
      </c>
      <c r="B1677" s="1440">
        <v>1975</v>
      </c>
    </row>
    <row r="1678" spans="1:2" ht="14.25" customHeight="1">
      <c r="A1678" s="283" t="s">
        <v>2766</v>
      </c>
      <c r="B1678" s="1440">
        <v>1976</v>
      </c>
    </row>
    <row r="1679" spans="1:2" ht="14.25" customHeight="1">
      <c r="A1679" s="283" t="s">
        <v>2767</v>
      </c>
      <c r="B1679" s="1440">
        <v>1977</v>
      </c>
    </row>
    <row r="1680" spans="1:2" ht="14.25" customHeight="1">
      <c r="A1680" s="283" t="s">
        <v>2768</v>
      </c>
      <c r="B1680" s="1440">
        <v>1978</v>
      </c>
    </row>
    <row r="1681" spans="1:2" ht="14.25" customHeight="1">
      <c r="A1681" s="283" t="s">
        <v>2769</v>
      </c>
      <c r="B1681" s="1440">
        <v>1979</v>
      </c>
    </row>
    <row r="1682" spans="1:2" ht="14.25" customHeight="1">
      <c r="A1682" s="283" t="s">
        <v>2770</v>
      </c>
      <c r="B1682" s="1440">
        <v>1980</v>
      </c>
    </row>
    <row r="1683" spans="1:2" ht="14.25" customHeight="1">
      <c r="A1683" s="283" t="s">
        <v>2771</v>
      </c>
      <c r="B1683" s="1440">
        <v>1981</v>
      </c>
    </row>
    <row r="1684" spans="1:2" ht="14.25" customHeight="1">
      <c r="A1684" s="283" t="s">
        <v>2772</v>
      </c>
      <c r="B1684" s="1440">
        <v>1982</v>
      </c>
    </row>
    <row r="1685" spans="1:2" ht="14.25" customHeight="1">
      <c r="A1685" s="283" t="s">
        <v>2773</v>
      </c>
      <c r="B1685" s="1440">
        <v>1983</v>
      </c>
    </row>
    <row r="1686" spans="1:2" ht="14.25" customHeight="1">
      <c r="A1686" s="283" t="s">
        <v>2774</v>
      </c>
      <c r="B1686" s="1440">
        <v>1984</v>
      </c>
    </row>
    <row r="1687" spans="1:3" ht="14.25" customHeight="1">
      <c r="A1687" s="283" t="s">
        <v>2775</v>
      </c>
      <c r="B1687" s="1440">
        <v>1985</v>
      </c>
      <c r="C1687" s="1447"/>
    </row>
    <row r="1688" spans="1:2" ht="14.25" customHeight="1">
      <c r="A1688" s="283" t="s">
        <v>2776</v>
      </c>
      <c r="B1688" s="1440">
        <v>1986</v>
      </c>
    </row>
    <row r="1689" spans="1:2" ht="14.25" customHeight="1">
      <c r="A1689" s="283" t="s">
        <v>2777</v>
      </c>
      <c r="B1689" s="1440">
        <v>1987</v>
      </c>
    </row>
    <row r="1690" spans="1:2" ht="14.25" customHeight="1">
      <c r="A1690" s="283" t="s">
        <v>2778</v>
      </c>
      <c r="B1690" s="1440">
        <v>1988</v>
      </c>
    </row>
    <row r="1691" spans="1:2" ht="14.25" customHeight="1">
      <c r="A1691" s="283" t="s">
        <v>2779</v>
      </c>
      <c r="B1691" s="1440">
        <v>1989</v>
      </c>
    </row>
    <row r="1692" spans="1:2" ht="14.25" customHeight="1">
      <c r="A1692" s="283" t="s">
        <v>2780</v>
      </c>
      <c r="B1692" s="1440">
        <v>1990</v>
      </c>
    </row>
    <row r="1693" spans="1:2" ht="14.25" customHeight="1">
      <c r="A1693" s="283" t="s">
        <v>2781</v>
      </c>
      <c r="B1693" s="1440">
        <v>1991</v>
      </c>
    </row>
    <row r="1694" spans="1:2" ht="14.25" customHeight="1">
      <c r="A1694" s="283" t="s">
        <v>2782</v>
      </c>
      <c r="B1694" s="1440">
        <v>1992</v>
      </c>
    </row>
    <row r="1695" spans="1:2" ht="14.25" customHeight="1">
      <c r="A1695" s="283" t="s">
        <v>2783</v>
      </c>
      <c r="B1695" s="1440">
        <v>1993</v>
      </c>
    </row>
    <row r="1696" spans="1:2" ht="14.25" customHeight="1">
      <c r="A1696" s="283" t="s">
        <v>2784</v>
      </c>
      <c r="B1696" s="1440">
        <v>1994</v>
      </c>
    </row>
    <row r="1697" spans="1:2" ht="14.25" customHeight="1">
      <c r="A1697" s="283" t="s">
        <v>2785</v>
      </c>
      <c r="B1697" s="1440">
        <v>1995</v>
      </c>
    </row>
    <row r="1698" spans="1:2" ht="14.25" customHeight="1">
      <c r="A1698" s="283" t="s">
        <v>2786</v>
      </c>
      <c r="B1698" s="1440">
        <v>1996</v>
      </c>
    </row>
    <row r="1699" spans="1:2" ht="14.25" customHeight="1">
      <c r="A1699" s="283" t="s">
        <v>2787</v>
      </c>
      <c r="B1699" s="1440">
        <v>1997</v>
      </c>
    </row>
    <row r="1700" spans="1:2" ht="14.25" customHeight="1">
      <c r="A1700" s="283" t="s">
        <v>2788</v>
      </c>
      <c r="B1700" s="1440">
        <v>1998</v>
      </c>
    </row>
    <row r="1701" spans="1:2" ht="14.25" customHeight="1">
      <c r="A1701" s="283" t="s">
        <v>2789</v>
      </c>
      <c r="B1701" s="1440">
        <v>1999</v>
      </c>
    </row>
    <row r="1702" spans="1:2" ht="14.25" customHeight="1">
      <c r="A1702" s="283" t="s">
        <v>2790</v>
      </c>
      <c r="B1702" s="1440">
        <v>2000</v>
      </c>
    </row>
    <row r="1703" spans="1:2" ht="14.25" customHeight="1">
      <c r="A1703" s="283" t="s">
        <v>2791</v>
      </c>
      <c r="B1703" s="1440">
        <v>2001</v>
      </c>
    </row>
    <row r="1704" spans="1:2" ht="14.25" customHeight="1">
      <c r="A1704" s="283" t="s">
        <v>2792</v>
      </c>
      <c r="B1704" s="1440">
        <v>2002</v>
      </c>
    </row>
    <row r="1705" spans="1:2" ht="14.25" customHeight="1">
      <c r="A1705" s="283" t="s">
        <v>2793</v>
      </c>
      <c r="B1705" s="1440">
        <v>2003</v>
      </c>
    </row>
    <row r="1706" spans="1:2" ht="14.25" customHeight="1">
      <c r="A1706" s="283" t="s">
        <v>2794</v>
      </c>
      <c r="B1706" s="1440">
        <v>2004</v>
      </c>
    </row>
    <row r="1707" spans="1:2" ht="14.25" customHeight="1">
      <c r="A1707" s="283" t="s">
        <v>2795</v>
      </c>
      <c r="B1707" s="1440">
        <v>2005</v>
      </c>
    </row>
    <row r="1708" spans="1:2" ht="14.25" customHeight="1">
      <c r="A1708" s="283" t="s">
        <v>2796</v>
      </c>
      <c r="B1708" s="1440">
        <v>2006</v>
      </c>
    </row>
    <row r="1709" spans="1:2" ht="14.25" customHeight="1">
      <c r="A1709" s="283" t="s">
        <v>2797</v>
      </c>
      <c r="B1709" s="1440">
        <v>2007</v>
      </c>
    </row>
    <row r="1710" spans="1:2" ht="14.25" customHeight="1">
      <c r="A1710" s="283" t="s">
        <v>2798</v>
      </c>
      <c r="B1710" s="1440">
        <v>2008</v>
      </c>
    </row>
    <row r="1711" spans="1:2" ht="14.25" customHeight="1">
      <c r="A1711" s="283" t="s">
        <v>2799</v>
      </c>
      <c r="B1711" s="1440">
        <v>2009</v>
      </c>
    </row>
    <row r="1712" spans="1:2" ht="14.25" customHeight="1">
      <c r="A1712" s="283" t="s">
        <v>2800</v>
      </c>
      <c r="B1712" s="1440">
        <v>2010</v>
      </c>
    </row>
    <row r="1713" spans="1:2" ht="14.25" customHeight="1">
      <c r="A1713" s="283" t="s">
        <v>2801</v>
      </c>
      <c r="B1713" s="1440">
        <v>2011</v>
      </c>
    </row>
    <row r="1714" spans="1:2" ht="14.25" customHeight="1">
      <c r="A1714" s="283" t="s">
        <v>2802</v>
      </c>
      <c r="B1714" s="1440">
        <v>2064</v>
      </c>
    </row>
    <row r="1715" spans="1:2" ht="14.25" customHeight="1">
      <c r="A1715" s="283" t="s">
        <v>2803</v>
      </c>
      <c r="B1715" s="1440">
        <v>2065</v>
      </c>
    </row>
    <row r="1716" spans="1:2" ht="14.25" customHeight="1">
      <c r="A1716" s="283" t="s">
        <v>2804</v>
      </c>
      <c r="B1716" s="1440">
        <v>2066</v>
      </c>
    </row>
    <row r="1717" spans="1:2" ht="14.25" customHeight="1">
      <c r="A1717" s="283" t="s">
        <v>2805</v>
      </c>
      <c r="B1717" s="1440">
        <v>2067</v>
      </c>
    </row>
    <row r="1718" spans="1:2" ht="14.25" customHeight="1">
      <c r="A1718" s="283" t="s">
        <v>2806</v>
      </c>
      <c r="B1718" s="1440">
        <v>2068</v>
      </c>
    </row>
    <row r="1719" spans="1:2" ht="14.25" customHeight="1">
      <c r="A1719" s="283" t="s">
        <v>2807</v>
      </c>
      <c r="B1719" s="1440">
        <v>2069</v>
      </c>
    </row>
    <row r="1720" spans="1:2" ht="14.25" customHeight="1">
      <c r="A1720" s="283" t="s">
        <v>2808</v>
      </c>
      <c r="B1720" s="1440">
        <v>2070</v>
      </c>
    </row>
    <row r="1721" spans="1:2" ht="14.25" customHeight="1">
      <c r="A1721" s="283" t="s">
        <v>2809</v>
      </c>
      <c r="B1721" s="1440">
        <v>2071</v>
      </c>
    </row>
    <row r="1722" spans="1:2" ht="14.25" customHeight="1">
      <c r="A1722" s="283" t="s">
        <v>2810</v>
      </c>
      <c r="B1722" s="1440">
        <v>2072</v>
      </c>
    </row>
    <row r="1723" spans="1:2" ht="14.25" customHeight="1">
      <c r="A1723" s="283" t="s">
        <v>2811</v>
      </c>
      <c r="B1723" s="1440">
        <v>2073</v>
      </c>
    </row>
    <row r="1724" spans="1:2" ht="14.25" customHeight="1">
      <c r="A1724" s="283" t="s">
        <v>2812</v>
      </c>
      <c r="B1724" s="1440">
        <v>2074</v>
      </c>
    </row>
    <row r="1725" spans="1:2" ht="14.25" customHeight="1">
      <c r="A1725" s="283" t="s">
        <v>2813</v>
      </c>
      <c r="B1725" s="1440">
        <v>2075</v>
      </c>
    </row>
    <row r="1726" spans="1:2" ht="14.25" customHeight="1">
      <c r="A1726" s="283" t="s">
        <v>300</v>
      </c>
      <c r="B1726" s="1440">
        <v>2087</v>
      </c>
    </row>
    <row r="1727" spans="1:2" ht="14.25" customHeight="1">
      <c r="A1727" s="283" t="s">
        <v>388</v>
      </c>
      <c r="B1727" s="1440">
        <v>2088</v>
      </c>
    </row>
    <row r="1728" spans="1:2" ht="14.25" customHeight="1">
      <c r="A1728" s="283" t="s">
        <v>389</v>
      </c>
      <c r="B1728" s="1440">
        <v>2089</v>
      </c>
    </row>
    <row r="1729" spans="1:2" ht="14.25" customHeight="1">
      <c r="A1729" s="283" t="s">
        <v>2814</v>
      </c>
      <c r="B1729" s="1440">
        <v>2090</v>
      </c>
    </row>
    <row r="1730" spans="1:3" ht="14.25" customHeight="1">
      <c r="A1730" s="283" t="s">
        <v>516</v>
      </c>
      <c r="B1730" s="1440">
        <v>2091</v>
      </c>
      <c r="C1730" s="1447"/>
    </row>
    <row r="1731" spans="1:2" ht="14.25" customHeight="1">
      <c r="A1731" s="283" t="s">
        <v>2815</v>
      </c>
      <c r="B1731" s="1440">
        <v>2091</v>
      </c>
    </row>
    <row r="1732" spans="1:2" ht="14.25" customHeight="1">
      <c r="A1732" s="283" t="s">
        <v>2816</v>
      </c>
      <c r="B1732" s="1440">
        <v>2091</v>
      </c>
    </row>
    <row r="1733" spans="1:2" ht="14.25" customHeight="1">
      <c r="A1733" s="283" t="s">
        <v>2817</v>
      </c>
      <c r="B1733" s="1440">
        <v>2091</v>
      </c>
    </row>
    <row r="1734" spans="1:2" ht="14.25" customHeight="1">
      <c r="A1734" s="283" t="s">
        <v>2818</v>
      </c>
      <c r="B1734" s="1440">
        <v>2092</v>
      </c>
    </row>
    <row r="1735" spans="1:2" ht="14.25" customHeight="1">
      <c r="A1735" s="283" t="s">
        <v>490</v>
      </c>
      <c r="B1735" s="1440">
        <v>2093</v>
      </c>
    </row>
    <row r="1736" spans="1:2" ht="14.25" customHeight="1">
      <c r="A1736" s="283" t="s">
        <v>2819</v>
      </c>
      <c r="B1736" s="1440">
        <v>2094</v>
      </c>
    </row>
    <row r="1737" spans="1:2" ht="14.25" customHeight="1">
      <c r="A1737" s="283" t="s">
        <v>538</v>
      </c>
      <c r="B1737" s="1440">
        <v>2095</v>
      </c>
    </row>
    <row r="1738" spans="1:2" ht="14.25" customHeight="1">
      <c r="A1738" s="283" t="s">
        <v>747</v>
      </c>
      <c r="B1738" s="1440">
        <v>2096</v>
      </c>
    </row>
    <row r="1739" spans="1:2" ht="14.25" customHeight="1">
      <c r="A1739" s="283" t="s">
        <v>690</v>
      </c>
      <c r="B1739" s="1440">
        <v>2097</v>
      </c>
    </row>
    <row r="1740" spans="1:2" ht="14.25" customHeight="1">
      <c r="A1740" s="283" t="s">
        <v>746</v>
      </c>
      <c r="B1740" s="1440">
        <v>2098</v>
      </c>
    </row>
    <row r="1741" spans="1:2" ht="14.25" customHeight="1">
      <c r="A1741" s="283" t="s">
        <v>733</v>
      </c>
      <c r="B1741" s="1440">
        <v>2099</v>
      </c>
    </row>
    <row r="1742" spans="1:2" ht="14.25" customHeight="1">
      <c r="A1742" s="283" t="s">
        <v>734</v>
      </c>
      <c r="B1742" s="1440">
        <v>2100</v>
      </c>
    </row>
    <row r="1743" spans="1:2" ht="14.25" customHeight="1">
      <c r="A1743" s="283" t="s">
        <v>2820</v>
      </c>
      <c r="B1743" s="1460">
        <v>2100</v>
      </c>
    </row>
    <row r="1744" spans="1:2" ht="14.25" customHeight="1">
      <c r="A1744" s="283" t="s">
        <v>735</v>
      </c>
      <c r="B1744" s="1440">
        <v>2101</v>
      </c>
    </row>
    <row r="1745" spans="1:2" ht="14.25" customHeight="1">
      <c r="A1745" s="283" t="s">
        <v>743</v>
      </c>
      <c r="B1745" s="1440">
        <v>2102</v>
      </c>
    </row>
    <row r="1746" spans="1:2" ht="14.25" customHeight="1">
      <c r="A1746" s="283" t="s">
        <v>738</v>
      </c>
      <c r="B1746" s="1440">
        <v>2103</v>
      </c>
    </row>
    <row r="1747" spans="1:2" ht="14.25" customHeight="1">
      <c r="A1747" s="283" t="s">
        <v>739</v>
      </c>
      <c r="B1747" s="1440">
        <v>2104</v>
      </c>
    </row>
    <row r="1748" spans="1:2" ht="14.25" customHeight="1">
      <c r="A1748" s="283" t="s">
        <v>740</v>
      </c>
      <c r="B1748" s="1440">
        <v>2105</v>
      </c>
    </row>
    <row r="1749" spans="1:2" ht="14.25" customHeight="1">
      <c r="A1749" s="283" t="s">
        <v>741</v>
      </c>
      <c r="B1749" s="1440">
        <v>2106</v>
      </c>
    </row>
    <row r="1750" spans="1:2" ht="14.25" customHeight="1">
      <c r="A1750" s="283" t="s">
        <v>748</v>
      </c>
      <c r="B1750" s="1440">
        <v>2107</v>
      </c>
    </row>
    <row r="1751" spans="1:2" ht="14.25" customHeight="1">
      <c r="A1751" s="283" t="s">
        <v>749</v>
      </c>
      <c r="B1751" s="1440">
        <v>2108</v>
      </c>
    </row>
    <row r="1752" spans="1:2" ht="14.25" customHeight="1">
      <c r="A1752" s="283" t="s">
        <v>750</v>
      </c>
      <c r="B1752" s="1440">
        <v>2109</v>
      </c>
    </row>
    <row r="1753" spans="1:2" ht="14.25" customHeight="1">
      <c r="A1753" s="283" t="s">
        <v>751</v>
      </c>
      <c r="B1753" s="1440">
        <v>2110</v>
      </c>
    </row>
    <row r="1754" spans="1:2" ht="14.25" customHeight="1">
      <c r="A1754" s="283" t="s">
        <v>862</v>
      </c>
      <c r="B1754" s="1440">
        <v>2111</v>
      </c>
    </row>
    <row r="1755" spans="1:2" ht="14.25" customHeight="1">
      <c r="A1755" s="283" t="s">
        <v>863</v>
      </c>
      <c r="B1755" s="1440">
        <v>2112</v>
      </c>
    </row>
    <row r="1756" spans="1:2" ht="14.25" customHeight="1">
      <c r="A1756" s="283" t="s">
        <v>710</v>
      </c>
      <c r="B1756" s="1440">
        <v>2113</v>
      </c>
    </row>
    <row r="1757" spans="1:2" ht="14.25" customHeight="1">
      <c r="A1757" s="283" t="s">
        <v>865</v>
      </c>
      <c r="B1757" s="1440">
        <v>2114</v>
      </c>
    </row>
    <row r="1758" spans="1:2" ht="14.25" customHeight="1">
      <c r="A1758" s="283" t="s">
        <v>866</v>
      </c>
      <c r="B1758" s="1440">
        <v>2115</v>
      </c>
    </row>
    <row r="1759" spans="1:2" ht="14.25" customHeight="1">
      <c r="A1759" s="283" t="s">
        <v>868</v>
      </c>
      <c r="B1759" s="1440">
        <v>2116</v>
      </c>
    </row>
    <row r="1760" spans="1:2" ht="14.25" customHeight="1">
      <c r="A1760" s="283" t="s">
        <v>870</v>
      </c>
      <c r="B1760" s="1440">
        <v>2117</v>
      </c>
    </row>
    <row r="1761" spans="1:2" ht="14.25" customHeight="1">
      <c r="A1761" s="283" t="s">
        <v>2821</v>
      </c>
      <c r="B1761" s="1440">
        <v>2118</v>
      </c>
    </row>
    <row r="1762" spans="1:2" ht="14.25" customHeight="1">
      <c r="A1762" s="283" t="s">
        <v>837</v>
      </c>
      <c r="B1762" s="1440">
        <v>2119</v>
      </c>
    </row>
    <row r="1763" spans="1:2" ht="14.25" customHeight="1">
      <c r="A1763" s="283" t="s">
        <v>874</v>
      </c>
      <c r="B1763" s="1440">
        <v>2120</v>
      </c>
    </row>
    <row r="1764" spans="1:2" ht="14.25" customHeight="1">
      <c r="A1764" s="283" t="s">
        <v>883</v>
      </c>
      <c r="B1764" s="1440">
        <v>2121</v>
      </c>
    </row>
    <row r="1765" spans="1:4" ht="14.25" customHeight="1">
      <c r="A1765" s="283" t="s">
        <v>884</v>
      </c>
      <c r="B1765" s="1440">
        <v>2122</v>
      </c>
      <c r="C1765" s="939"/>
      <c r="D1765" s="939"/>
    </row>
    <row r="1766" spans="1:4" ht="14.25" customHeight="1">
      <c r="A1766" s="283" t="s">
        <v>885</v>
      </c>
      <c r="B1766" s="1440">
        <v>2123</v>
      </c>
      <c r="C1766" s="939"/>
      <c r="D1766" s="939"/>
    </row>
    <row r="1767" spans="1:4" ht="14.25" customHeight="1">
      <c r="A1767" s="283" t="s">
        <v>886</v>
      </c>
      <c r="B1767" s="1440">
        <v>2124</v>
      </c>
      <c r="C1767" s="939"/>
      <c r="D1767" s="939"/>
    </row>
    <row r="1768" spans="1:4" ht="14.25" customHeight="1">
      <c r="A1768" s="283" t="s">
        <v>887</v>
      </c>
      <c r="B1768" s="1440">
        <v>2125</v>
      </c>
      <c r="C1768" s="939"/>
      <c r="D1768" s="939"/>
    </row>
    <row r="1769" spans="1:4" ht="14.25" customHeight="1">
      <c r="A1769" s="283" t="s">
        <v>888</v>
      </c>
      <c r="B1769" s="1440">
        <v>2126</v>
      </c>
      <c r="C1769" s="939"/>
      <c r="D1769" s="939"/>
    </row>
    <row r="1770" spans="1:4" ht="14.25" customHeight="1">
      <c r="A1770" s="283" t="s">
        <v>889</v>
      </c>
      <c r="B1770" s="1440">
        <v>2127</v>
      </c>
      <c r="C1770" s="939"/>
      <c r="D1770" s="939"/>
    </row>
    <row r="1771" spans="1:4" ht="14.25" customHeight="1">
      <c r="A1771" s="283" t="s">
        <v>888</v>
      </c>
      <c r="B1771" s="1440">
        <v>2128</v>
      </c>
      <c r="C1771" s="939"/>
      <c r="D1771" s="939"/>
    </row>
    <row r="1772" spans="1:4" ht="14.25" customHeight="1">
      <c r="A1772" s="283" t="s">
        <v>889</v>
      </c>
      <c r="B1772" s="1440">
        <v>2129</v>
      </c>
      <c r="C1772" s="939"/>
      <c r="D1772" s="939"/>
    </row>
    <row r="1773" spans="1:4" ht="14.25" customHeight="1">
      <c r="A1773" s="283" t="s">
        <v>937</v>
      </c>
      <c r="B1773" s="1440">
        <v>2130</v>
      </c>
      <c r="C1773" s="939"/>
      <c r="D1773" s="939"/>
    </row>
    <row r="1774" spans="1:4" ht="14.25" customHeight="1">
      <c r="A1774" s="283" t="s">
        <v>940</v>
      </c>
      <c r="B1774" s="1440">
        <v>2131</v>
      </c>
      <c r="C1774" s="939"/>
      <c r="D1774" s="939"/>
    </row>
    <row r="1775" spans="1:5" ht="14.25" customHeight="1">
      <c r="A1775" s="283" t="s">
        <v>942</v>
      </c>
      <c r="B1775" s="1440">
        <v>2132</v>
      </c>
      <c r="C1775" s="1447"/>
      <c r="D1775" s="939"/>
      <c r="E1775" s="939"/>
    </row>
    <row r="1776" spans="1:5" ht="14.25" customHeight="1">
      <c r="A1776" s="283" t="s">
        <v>2822</v>
      </c>
      <c r="B1776" s="1440">
        <v>2236</v>
      </c>
      <c r="D1776" s="939"/>
      <c r="E1776" s="939"/>
    </row>
    <row r="1777" spans="1:5" ht="14.25" customHeight="1">
      <c r="A1777" s="283" t="s">
        <v>2822</v>
      </c>
      <c r="B1777" s="1440">
        <v>2236</v>
      </c>
      <c r="D1777" s="939"/>
      <c r="E1777" s="939"/>
    </row>
    <row r="1778" spans="1:5" ht="14.25" customHeight="1">
      <c r="A1778" s="283" t="s">
        <v>2823</v>
      </c>
      <c r="B1778" s="1440">
        <v>2237</v>
      </c>
      <c r="D1778" s="939"/>
      <c r="E1778" s="939"/>
    </row>
    <row r="1779" spans="1:5" ht="14.25" customHeight="1">
      <c r="A1779" s="283" t="s">
        <v>2824</v>
      </c>
      <c r="B1779" s="1440">
        <v>2238</v>
      </c>
      <c r="D1779" s="939"/>
      <c r="E1779" s="939"/>
    </row>
    <row r="1780" spans="1:5" ht="14.25" customHeight="1">
      <c r="A1780" s="283" t="s">
        <v>2825</v>
      </c>
      <c r="B1780" s="1440">
        <v>2238</v>
      </c>
      <c r="D1780" s="939"/>
      <c r="E1780" s="939"/>
    </row>
    <row r="1781" spans="1:5" ht="14.25" customHeight="1">
      <c r="A1781" s="283" t="s">
        <v>2826</v>
      </c>
      <c r="B1781" s="1440">
        <v>2238</v>
      </c>
      <c r="D1781" s="939"/>
      <c r="E1781" s="939"/>
    </row>
    <row r="1782" spans="1:5" ht="14.25" customHeight="1">
      <c r="A1782" s="283" t="s">
        <v>1197</v>
      </c>
      <c r="B1782" s="1440">
        <v>2273</v>
      </c>
      <c r="D1782" s="939"/>
      <c r="E1782" s="939"/>
    </row>
    <row r="1783" spans="1:5" ht="14.25" customHeight="1">
      <c r="A1783" s="283" t="s">
        <v>1199</v>
      </c>
      <c r="B1783" s="1440">
        <v>2274</v>
      </c>
      <c r="D1783" s="939"/>
      <c r="E1783" s="939"/>
    </row>
    <row r="1784" spans="1:5" ht="14.25" customHeight="1">
      <c r="A1784" s="283" t="s">
        <v>1201</v>
      </c>
      <c r="B1784" s="1440">
        <v>2275</v>
      </c>
      <c r="D1784" s="939"/>
      <c r="E1784" s="939"/>
    </row>
    <row r="1785" spans="1:5" ht="14.25" customHeight="1">
      <c r="A1785" s="283" t="s">
        <v>1202</v>
      </c>
      <c r="B1785" s="1440">
        <v>2276</v>
      </c>
      <c r="D1785" s="939"/>
      <c r="E1785" s="939"/>
    </row>
    <row r="1786" spans="1:2" ht="14.25" customHeight="1">
      <c r="A1786" s="283" t="s">
        <v>2827</v>
      </c>
      <c r="B1786" s="1440">
        <v>2277</v>
      </c>
    </row>
    <row r="1787" spans="1:2" ht="14.25" customHeight="1">
      <c r="A1787" s="283" t="s">
        <v>2828</v>
      </c>
      <c r="B1787" s="1440">
        <v>2277</v>
      </c>
    </row>
    <row r="1788" spans="1:2" ht="14.25" customHeight="1">
      <c r="A1788" s="283" t="s">
        <v>2829</v>
      </c>
      <c r="B1788" s="1440">
        <v>2277</v>
      </c>
    </row>
    <row r="1789" spans="1:2" ht="14.25" customHeight="1">
      <c r="A1789" s="283" t="s">
        <v>1367</v>
      </c>
      <c r="B1789" s="1440">
        <v>2278</v>
      </c>
    </row>
    <row r="1790" spans="1:2" ht="14.25" customHeight="1">
      <c r="A1790" s="283" t="s">
        <v>1368</v>
      </c>
      <c r="B1790" s="1440">
        <v>2279</v>
      </c>
    </row>
    <row r="1791" spans="1:2" ht="14.25" customHeight="1">
      <c r="A1791" s="283" t="s">
        <v>2830</v>
      </c>
      <c r="B1791" s="1440">
        <v>2280</v>
      </c>
    </row>
    <row r="1792" spans="1:2" ht="14.25" customHeight="1">
      <c r="A1792" s="283" t="s">
        <v>2831</v>
      </c>
      <c r="B1792" s="1440">
        <v>2281</v>
      </c>
    </row>
    <row r="1793" spans="1:2" ht="14.25" customHeight="1">
      <c r="A1793" s="283" t="s">
        <v>965</v>
      </c>
      <c r="B1793" s="1440">
        <v>2282</v>
      </c>
    </row>
    <row r="1794" spans="1:2" ht="14.25" customHeight="1">
      <c r="A1794" s="283" t="s">
        <v>969</v>
      </c>
      <c r="B1794" s="1440">
        <v>2283</v>
      </c>
    </row>
    <row r="1795" spans="1:2" ht="14.25" customHeight="1">
      <c r="A1795" s="283" t="s">
        <v>568</v>
      </c>
      <c r="B1795" s="1440">
        <v>2284</v>
      </c>
    </row>
    <row r="1796" spans="1:2" ht="14.25" customHeight="1">
      <c r="A1796" s="283" t="s">
        <v>1251</v>
      </c>
      <c r="B1796" s="1440">
        <v>2285</v>
      </c>
    </row>
    <row r="1797" spans="1:2" ht="14.25" customHeight="1">
      <c r="A1797" s="283" t="s">
        <v>169</v>
      </c>
      <c r="B1797" s="1440">
        <v>2578</v>
      </c>
    </row>
    <row r="1798" spans="1:2" ht="14.25" customHeight="1">
      <c r="A1798" s="283" t="s">
        <v>2832</v>
      </c>
      <c r="B1798" s="1440">
        <v>2658</v>
      </c>
    </row>
    <row r="1799" spans="1:2" ht="14.25" customHeight="1">
      <c r="A1799" s="283" t="s">
        <v>2833</v>
      </c>
      <c r="B1799" s="1440">
        <v>2659</v>
      </c>
    </row>
    <row r="1800" spans="1:2" ht="14.25" customHeight="1">
      <c r="A1800" s="283" t="s">
        <v>2834</v>
      </c>
      <c r="B1800" s="1440">
        <v>2660</v>
      </c>
    </row>
    <row r="1801" spans="1:2" ht="14.25" customHeight="1">
      <c r="A1801" s="283" t="s">
        <v>2835</v>
      </c>
      <c r="B1801" s="1440">
        <v>2661</v>
      </c>
    </row>
    <row r="1802" spans="1:2" ht="14.25" customHeight="1">
      <c r="A1802" s="283" t="s">
        <v>2836</v>
      </c>
      <c r="B1802" s="1440">
        <v>2662</v>
      </c>
    </row>
    <row r="1803" spans="1:2" ht="14.25" customHeight="1">
      <c r="A1803" s="283" t="s">
        <v>2837</v>
      </c>
      <c r="B1803" s="1440">
        <v>2663</v>
      </c>
    </row>
    <row r="1804" spans="1:2" ht="14.25" customHeight="1">
      <c r="A1804" s="283" t="s">
        <v>2838</v>
      </c>
      <c r="B1804" s="1440">
        <v>2664</v>
      </c>
    </row>
    <row r="1805" spans="1:2" ht="14.25" customHeight="1">
      <c r="A1805" s="283" t="s">
        <v>2839</v>
      </c>
      <c r="B1805" s="1440">
        <v>2665</v>
      </c>
    </row>
    <row r="1806" spans="1:2" ht="14.25" customHeight="1">
      <c r="A1806" s="283" t="s">
        <v>2840</v>
      </c>
      <c r="B1806" s="1440">
        <v>2666</v>
      </c>
    </row>
    <row r="1807" spans="1:2" ht="14.25" customHeight="1">
      <c r="A1807" s="283" t="s">
        <v>2841</v>
      </c>
      <c r="B1807" s="1440">
        <v>2667</v>
      </c>
    </row>
    <row r="1808" spans="1:2" ht="14.25" customHeight="1">
      <c r="A1808" s="283" t="s">
        <v>2842</v>
      </c>
      <c r="B1808" s="1440">
        <v>2668</v>
      </c>
    </row>
    <row r="1809" spans="1:2" ht="14.25" customHeight="1">
      <c r="A1809" s="283" t="s">
        <v>2843</v>
      </c>
      <c r="B1809" s="1440">
        <v>2669</v>
      </c>
    </row>
    <row r="1810" spans="1:2" ht="14.25" customHeight="1">
      <c r="A1810" s="283" t="s">
        <v>2844</v>
      </c>
      <c r="B1810" s="1440">
        <v>2670</v>
      </c>
    </row>
    <row r="1811" spans="1:2" ht="14.25" customHeight="1">
      <c r="A1811" s="283" t="s">
        <v>2845</v>
      </c>
      <c r="B1811" s="1440">
        <v>2671</v>
      </c>
    </row>
    <row r="1812" spans="1:2" ht="14.25" customHeight="1">
      <c r="A1812" s="283" t="s">
        <v>2846</v>
      </c>
      <c r="B1812" s="1440">
        <v>2672</v>
      </c>
    </row>
    <row r="1813" spans="1:2" ht="14.25" customHeight="1">
      <c r="A1813" s="283" t="s">
        <v>2847</v>
      </c>
      <c r="B1813" s="1440">
        <v>2673</v>
      </c>
    </row>
    <row r="1814" spans="1:2" ht="14.25" customHeight="1">
      <c r="A1814" s="283" t="s">
        <v>2848</v>
      </c>
      <c r="B1814" s="1440">
        <v>2674</v>
      </c>
    </row>
    <row r="1815" spans="1:2" ht="14.25" customHeight="1">
      <c r="A1815" s="283" t="s">
        <v>2849</v>
      </c>
      <c r="B1815" s="1440">
        <v>2675</v>
      </c>
    </row>
    <row r="1816" spans="1:2" ht="14.25" customHeight="1">
      <c r="A1816" s="283" t="s">
        <v>2850</v>
      </c>
      <c r="B1816" s="1440">
        <v>2676</v>
      </c>
    </row>
    <row r="1817" spans="1:2" ht="14.25" customHeight="1">
      <c r="A1817" s="283" t="s">
        <v>2851</v>
      </c>
      <c r="B1817" s="1440">
        <v>2677</v>
      </c>
    </row>
    <row r="1818" spans="1:2" ht="14.25" customHeight="1">
      <c r="A1818" s="283" t="s">
        <v>2852</v>
      </c>
      <c r="B1818" s="1440">
        <v>2678</v>
      </c>
    </row>
    <row r="1819" spans="1:2" ht="14.25" customHeight="1">
      <c r="A1819" s="283" t="s">
        <v>2853</v>
      </c>
      <c r="B1819" s="1440">
        <v>2679</v>
      </c>
    </row>
    <row r="1820" spans="1:2" ht="14.25" customHeight="1">
      <c r="A1820" s="283" t="s">
        <v>2854</v>
      </c>
      <c r="B1820" s="1440">
        <v>2680</v>
      </c>
    </row>
    <row r="1821" spans="1:2" ht="14.25" customHeight="1">
      <c r="A1821" s="283" t="s">
        <v>2855</v>
      </c>
      <c r="B1821" s="1440">
        <v>2681</v>
      </c>
    </row>
    <row r="1822" spans="1:2" ht="14.25" customHeight="1">
      <c r="A1822" s="283" t="s">
        <v>2856</v>
      </c>
      <c r="B1822" s="1440">
        <v>2682</v>
      </c>
    </row>
    <row r="1823" spans="1:2" ht="14.25" customHeight="1">
      <c r="A1823" s="283" t="s">
        <v>2857</v>
      </c>
      <c r="B1823" s="1440">
        <v>2683</v>
      </c>
    </row>
    <row r="1824" spans="1:2" ht="14.25" customHeight="1">
      <c r="A1824" s="283" t="s">
        <v>2858</v>
      </c>
      <c r="B1824" s="1440">
        <v>2684</v>
      </c>
    </row>
    <row r="1825" spans="1:2" ht="14.25" customHeight="1">
      <c r="A1825" s="283" t="s">
        <v>2859</v>
      </c>
      <c r="B1825" s="1440">
        <v>2685</v>
      </c>
    </row>
    <row r="1826" spans="1:2" ht="14.25" customHeight="1">
      <c r="A1826" s="283" t="s">
        <v>2860</v>
      </c>
      <c r="B1826" s="1440">
        <v>2686</v>
      </c>
    </row>
    <row r="1827" spans="1:2" ht="14.25" customHeight="1">
      <c r="A1827" s="283" t="s">
        <v>2861</v>
      </c>
      <c r="B1827" s="1440">
        <v>2687</v>
      </c>
    </row>
    <row r="1828" spans="1:2" ht="14.25" customHeight="1">
      <c r="A1828" s="283" t="s">
        <v>2862</v>
      </c>
      <c r="B1828" s="1440">
        <v>2688</v>
      </c>
    </row>
    <row r="1829" spans="1:2" ht="14.25" customHeight="1">
      <c r="A1829" s="283" t="s">
        <v>2863</v>
      </c>
      <c r="B1829" s="1440">
        <v>2689</v>
      </c>
    </row>
    <row r="1830" spans="1:2" ht="14.25" customHeight="1">
      <c r="A1830" s="283" t="s">
        <v>2864</v>
      </c>
      <c r="B1830" s="1440">
        <v>2690</v>
      </c>
    </row>
    <row r="1831" spans="1:2" ht="14.25" customHeight="1">
      <c r="A1831" s="283" t="s">
        <v>2865</v>
      </c>
      <c r="B1831" s="1440">
        <v>2691</v>
      </c>
    </row>
    <row r="1832" spans="1:2" ht="14.25" customHeight="1">
      <c r="A1832" s="283" t="s">
        <v>2866</v>
      </c>
      <c r="B1832" s="1440">
        <v>2692</v>
      </c>
    </row>
    <row r="1833" spans="1:2" ht="14.25" customHeight="1">
      <c r="A1833" s="283" t="s">
        <v>2867</v>
      </c>
      <c r="B1833" s="1440">
        <v>2693</v>
      </c>
    </row>
    <row r="1834" spans="1:2" ht="14.25" customHeight="1">
      <c r="A1834" s="283" t="s">
        <v>2868</v>
      </c>
      <c r="B1834" s="1440">
        <v>2694</v>
      </c>
    </row>
    <row r="1835" spans="1:2" ht="14.25" customHeight="1">
      <c r="A1835" s="283" t="s">
        <v>2869</v>
      </c>
      <c r="B1835" s="1440">
        <v>2695</v>
      </c>
    </row>
    <row r="1836" spans="1:2" ht="14.25" customHeight="1">
      <c r="A1836" s="283" t="s">
        <v>2870</v>
      </c>
      <c r="B1836" s="1440">
        <v>2696</v>
      </c>
    </row>
    <row r="1837" spans="1:2" ht="14.25" customHeight="1">
      <c r="A1837" s="283" t="s">
        <v>2871</v>
      </c>
      <c r="B1837" s="1440">
        <v>2697</v>
      </c>
    </row>
    <row r="1838" spans="1:2" ht="14.25" customHeight="1">
      <c r="A1838" s="283" t="s">
        <v>2872</v>
      </c>
      <c r="B1838" s="1440">
        <v>2698</v>
      </c>
    </row>
    <row r="1839" spans="1:2" ht="14.25" customHeight="1">
      <c r="A1839" s="283" t="s">
        <v>2873</v>
      </c>
      <c r="B1839" s="1440">
        <v>2699</v>
      </c>
    </row>
    <row r="1840" spans="1:2" ht="14.25" customHeight="1">
      <c r="A1840" s="283" t="s">
        <v>2874</v>
      </c>
      <c r="B1840" s="1440">
        <v>2700</v>
      </c>
    </row>
    <row r="1841" spans="1:2" ht="14.25" customHeight="1">
      <c r="A1841" s="283" t="s">
        <v>2875</v>
      </c>
      <c r="B1841" s="1440">
        <v>2701</v>
      </c>
    </row>
    <row r="1842" spans="1:2" ht="14.25" customHeight="1">
      <c r="A1842" s="283" t="s">
        <v>2876</v>
      </c>
      <c r="B1842" s="1440">
        <v>2702</v>
      </c>
    </row>
    <row r="1843" spans="1:2" ht="13.5" customHeight="1">
      <c r="A1843" s="283" t="s">
        <v>2877</v>
      </c>
      <c r="B1843" s="1440">
        <v>2703</v>
      </c>
    </row>
    <row r="1844" spans="1:2" ht="14.25" customHeight="1">
      <c r="A1844" s="283" t="s">
        <v>2878</v>
      </c>
      <c r="B1844" s="1440">
        <v>2704</v>
      </c>
    </row>
    <row r="1845" spans="1:2" ht="14.25" customHeight="1">
      <c r="A1845" s="283" t="s">
        <v>2879</v>
      </c>
      <c r="B1845" s="1440">
        <v>2705</v>
      </c>
    </row>
    <row r="1846" spans="1:2" ht="14.25" customHeight="1">
      <c r="A1846" s="283" t="s">
        <v>2880</v>
      </c>
      <c r="B1846" s="1440">
        <v>2706</v>
      </c>
    </row>
    <row r="1847" spans="1:2" ht="14.25" customHeight="1">
      <c r="A1847" s="283" t="s">
        <v>2881</v>
      </c>
      <c r="B1847" s="1440">
        <v>2707</v>
      </c>
    </row>
    <row r="1848" spans="1:2" ht="14.25" customHeight="1">
      <c r="A1848" s="283" t="s">
        <v>2882</v>
      </c>
      <c r="B1848" s="1440">
        <v>2708</v>
      </c>
    </row>
    <row r="1849" spans="1:2" ht="14.25" customHeight="1">
      <c r="A1849" s="283" t="s">
        <v>2883</v>
      </c>
      <c r="B1849" s="1440">
        <v>2709</v>
      </c>
    </row>
    <row r="1850" spans="1:2" ht="14.25" customHeight="1">
      <c r="A1850" s="283" t="s">
        <v>2884</v>
      </c>
      <c r="B1850" s="1440">
        <v>2710</v>
      </c>
    </row>
    <row r="1851" spans="1:2" ht="14.25" customHeight="1">
      <c r="A1851" s="283" t="s">
        <v>2885</v>
      </c>
      <c r="B1851" s="1440">
        <v>2711</v>
      </c>
    </row>
    <row r="1852" spans="1:2" ht="14.25" customHeight="1">
      <c r="A1852" s="283" t="s">
        <v>2886</v>
      </c>
      <c r="B1852" s="1440">
        <v>2712</v>
      </c>
    </row>
    <row r="1853" spans="1:2" ht="14.25" customHeight="1">
      <c r="A1853" s="283" t="s">
        <v>2887</v>
      </c>
      <c r="B1853" s="1440">
        <v>2713</v>
      </c>
    </row>
    <row r="1854" spans="1:2" ht="14.25" customHeight="1">
      <c r="A1854" s="283" t="s">
        <v>2888</v>
      </c>
      <c r="B1854" s="1440">
        <v>2714</v>
      </c>
    </row>
    <row r="1855" spans="1:2" ht="14.25" customHeight="1">
      <c r="A1855" s="283" t="s">
        <v>134</v>
      </c>
      <c r="B1855" s="1440">
        <v>2715</v>
      </c>
    </row>
    <row r="1856" spans="1:2" ht="14.25" customHeight="1">
      <c r="A1856" s="283" t="s">
        <v>139</v>
      </c>
      <c r="B1856" s="1440">
        <v>2716</v>
      </c>
    </row>
    <row r="1857" spans="1:2" ht="14.25" customHeight="1">
      <c r="A1857" s="283" t="s">
        <v>2889</v>
      </c>
      <c r="B1857" s="1440">
        <v>2717</v>
      </c>
    </row>
    <row r="1858" spans="1:2" ht="14.25" customHeight="1">
      <c r="A1858" s="283" t="s">
        <v>2890</v>
      </c>
      <c r="B1858" s="1440">
        <v>2718</v>
      </c>
    </row>
    <row r="1859" spans="1:2" ht="14.25" customHeight="1">
      <c r="A1859" s="283" t="s">
        <v>2891</v>
      </c>
      <c r="B1859" s="1440">
        <v>2719</v>
      </c>
    </row>
    <row r="1860" spans="1:2" ht="14.25" customHeight="1">
      <c r="A1860" s="283" t="s">
        <v>2892</v>
      </c>
      <c r="B1860" s="1440">
        <v>2720</v>
      </c>
    </row>
    <row r="1861" spans="1:2" ht="14.25" customHeight="1">
      <c r="A1861" s="283" t="s">
        <v>2893</v>
      </c>
      <c r="B1861" s="1440">
        <v>2721</v>
      </c>
    </row>
    <row r="1862" spans="1:2" ht="14.25" customHeight="1">
      <c r="A1862" s="283" t="s">
        <v>2894</v>
      </c>
      <c r="B1862" s="1440">
        <v>2722</v>
      </c>
    </row>
    <row r="1863" spans="1:2" ht="14.25" customHeight="1">
      <c r="A1863" s="283" t="s">
        <v>2895</v>
      </c>
      <c r="B1863" s="1440">
        <v>2723</v>
      </c>
    </row>
    <row r="1864" spans="1:2" ht="14.25" customHeight="1">
      <c r="A1864" s="283" t="s">
        <v>2896</v>
      </c>
      <c r="B1864" s="1440">
        <v>2724</v>
      </c>
    </row>
    <row r="1865" spans="1:2" ht="14.25" customHeight="1">
      <c r="A1865" s="283" t="s">
        <v>2897</v>
      </c>
      <c r="B1865" s="1440">
        <v>2725</v>
      </c>
    </row>
    <row r="1866" spans="1:2" ht="14.25" customHeight="1">
      <c r="A1866" s="283" t="s">
        <v>2898</v>
      </c>
      <c r="B1866" s="1440">
        <v>2726</v>
      </c>
    </row>
    <row r="1867" spans="1:2" ht="14.25" customHeight="1">
      <c r="A1867" s="283" t="s">
        <v>293</v>
      </c>
      <c r="B1867" s="1440">
        <v>2727</v>
      </c>
    </row>
    <row r="1868" spans="1:2" ht="14.25" customHeight="1">
      <c r="A1868" s="283" t="s">
        <v>2899</v>
      </c>
      <c r="B1868" s="1440">
        <v>2728</v>
      </c>
    </row>
    <row r="1869" spans="1:2" ht="14.25" customHeight="1">
      <c r="A1869" s="283" t="s">
        <v>2900</v>
      </c>
      <c r="B1869" s="1440">
        <v>2729</v>
      </c>
    </row>
    <row r="1870" spans="1:2" ht="14.25" customHeight="1">
      <c r="A1870" s="283" t="s">
        <v>2901</v>
      </c>
      <c r="B1870" s="1440">
        <v>2730</v>
      </c>
    </row>
    <row r="1871" spans="1:2" ht="14.25" customHeight="1">
      <c r="A1871" s="283" t="s">
        <v>2902</v>
      </c>
      <c r="B1871" s="1440">
        <v>2731</v>
      </c>
    </row>
    <row r="1872" spans="1:2" ht="14.25" customHeight="1">
      <c r="A1872" s="283" t="s">
        <v>2903</v>
      </c>
      <c r="B1872" s="1440">
        <v>2732</v>
      </c>
    </row>
    <row r="1873" spans="1:2" ht="14.25" customHeight="1">
      <c r="A1873" s="283" t="s">
        <v>2904</v>
      </c>
      <c r="B1873" s="1440">
        <v>2733</v>
      </c>
    </row>
    <row r="1874" spans="1:2" ht="14.25" customHeight="1">
      <c r="A1874" s="283" t="s">
        <v>2905</v>
      </c>
      <c r="B1874" s="1440">
        <v>2734</v>
      </c>
    </row>
    <row r="1875" spans="1:2" ht="14.25" customHeight="1">
      <c r="A1875" s="283" t="s">
        <v>2906</v>
      </c>
      <c r="B1875" s="1440">
        <v>2735</v>
      </c>
    </row>
    <row r="1876" spans="1:2" ht="14.25" customHeight="1">
      <c r="A1876" s="283" t="s">
        <v>2907</v>
      </c>
      <c r="B1876" s="1440">
        <v>2736</v>
      </c>
    </row>
    <row r="1877" spans="1:2" ht="14.25" customHeight="1">
      <c r="A1877" s="283" t="s">
        <v>2908</v>
      </c>
      <c r="B1877" s="1440">
        <v>2737</v>
      </c>
    </row>
    <row r="1878" spans="1:2" ht="14.25" customHeight="1">
      <c r="A1878" s="283" t="s">
        <v>2909</v>
      </c>
      <c r="B1878" s="1440">
        <v>2738</v>
      </c>
    </row>
    <row r="1879" spans="1:2" ht="14.25" customHeight="1">
      <c r="A1879" s="283" t="s">
        <v>2910</v>
      </c>
      <c r="B1879" s="1440">
        <v>2739</v>
      </c>
    </row>
    <row r="1880" spans="1:2" ht="14.25" customHeight="1">
      <c r="A1880" s="283" t="s">
        <v>37</v>
      </c>
      <c r="B1880" s="1440">
        <v>2740</v>
      </c>
    </row>
    <row r="1881" spans="1:2" ht="14.25" customHeight="1">
      <c r="A1881" s="283" t="s">
        <v>2911</v>
      </c>
      <c r="B1881" s="1440">
        <v>2741</v>
      </c>
    </row>
    <row r="1882" spans="1:2" ht="14.25" customHeight="1">
      <c r="A1882" s="283" t="s">
        <v>51</v>
      </c>
      <c r="B1882" s="1440">
        <v>2742</v>
      </c>
    </row>
    <row r="1883" spans="1:2" ht="14.25" customHeight="1">
      <c r="A1883" s="283" t="s">
        <v>55</v>
      </c>
      <c r="B1883" s="1440">
        <v>2743</v>
      </c>
    </row>
    <row r="1884" spans="1:2" ht="14.25" customHeight="1">
      <c r="A1884" s="283" t="s">
        <v>2912</v>
      </c>
      <c r="B1884" s="1440">
        <v>2744</v>
      </c>
    </row>
    <row r="1885" spans="1:2" ht="14.25" customHeight="1">
      <c r="A1885" s="283" t="s">
        <v>157</v>
      </c>
      <c r="B1885" s="1440">
        <v>2745</v>
      </c>
    </row>
    <row r="1886" spans="1:2" ht="14.25" customHeight="1">
      <c r="A1886" s="283" t="s">
        <v>2913</v>
      </c>
      <c r="B1886" s="1440">
        <v>2746</v>
      </c>
    </row>
    <row r="1887" spans="1:2" ht="14.25" customHeight="1">
      <c r="A1887" s="283" t="s">
        <v>167</v>
      </c>
      <c r="B1887" s="1440">
        <v>2747</v>
      </c>
    </row>
    <row r="1888" spans="1:2" ht="14.25" customHeight="1">
      <c r="A1888" s="283" t="s">
        <v>392</v>
      </c>
      <c r="B1888" s="1440">
        <v>2748</v>
      </c>
    </row>
    <row r="1889" spans="1:2" ht="14.25" customHeight="1">
      <c r="A1889" s="283" t="s">
        <v>523</v>
      </c>
      <c r="B1889" s="1440">
        <v>2749</v>
      </c>
    </row>
    <row r="1890" spans="1:2" ht="14.25" customHeight="1">
      <c r="A1890" s="283" t="s">
        <v>1282</v>
      </c>
      <c r="B1890" s="1440">
        <v>2787</v>
      </c>
    </row>
    <row r="1891" spans="1:2" ht="14.25" customHeight="1">
      <c r="A1891" s="283" t="s">
        <v>2914</v>
      </c>
      <c r="B1891" s="1440">
        <v>2788</v>
      </c>
    </row>
    <row r="1892" spans="1:2" ht="14.25" customHeight="1">
      <c r="A1892" s="283" t="s">
        <v>2915</v>
      </c>
      <c r="B1892" s="1440">
        <v>2790</v>
      </c>
    </row>
    <row r="1893" spans="1:2" ht="14.25" customHeight="1">
      <c r="A1893" s="283" t="s">
        <v>1369</v>
      </c>
      <c r="B1893" s="1440">
        <v>2791</v>
      </c>
    </row>
    <row r="1894" spans="1:2" ht="14.25" customHeight="1">
      <c r="A1894" s="283" t="s">
        <v>2916</v>
      </c>
      <c r="B1894" s="1440">
        <v>2792</v>
      </c>
    </row>
    <row r="1895" spans="1:2" ht="14.25" customHeight="1">
      <c r="A1895" s="1461" t="s">
        <v>2917</v>
      </c>
      <c r="B1895" s="1462">
        <v>2793</v>
      </c>
    </row>
    <row r="1896" spans="1:2" ht="14.25" customHeight="1">
      <c r="A1896" s="1461" t="s">
        <v>2918</v>
      </c>
      <c r="B1896" s="1462">
        <v>2794</v>
      </c>
    </row>
    <row r="1897" spans="1:2" ht="14.25" customHeight="1">
      <c r="A1897" s="1461" t="s">
        <v>2919</v>
      </c>
      <c r="B1897" s="1462">
        <v>2795</v>
      </c>
    </row>
    <row r="1898" spans="1:2" ht="14.25" customHeight="1">
      <c r="A1898" s="1461" t="s">
        <v>2920</v>
      </c>
      <c r="B1898" s="1462">
        <v>2796</v>
      </c>
    </row>
    <row r="1899" spans="1:2" ht="14.25" customHeight="1">
      <c r="A1899" s="1461" t="s">
        <v>2921</v>
      </c>
      <c r="B1899" s="1462">
        <v>2797</v>
      </c>
    </row>
    <row r="1900" spans="1:2" ht="14.25" customHeight="1">
      <c r="A1900" s="1461" t="s">
        <v>2922</v>
      </c>
      <c r="B1900" s="1462">
        <v>2798</v>
      </c>
    </row>
    <row r="1901" spans="1:2" ht="14.25" customHeight="1">
      <c r="A1901" s="1461" t="s">
        <v>2923</v>
      </c>
      <c r="B1901" s="1462">
        <v>2799</v>
      </c>
    </row>
    <row r="1902" spans="1:2" ht="14.25" customHeight="1">
      <c r="A1902" s="1461" t="s">
        <v>2924</v>
      </c>
      <c r="B1902" s="1462">
        <v>2800</v>
      </c>
    </row>
    <row r="1903" spans="1:2" ht="14.25" customHeight="1">
      <c r="A1903" s="1461" t="s">
        <v>2925</v>
      </c>
      <c r="B1903" s="1462">
        <v>2801</v>
      </c>
    </row>
    <row r="1904" spans="1:2" ht="14.25" customHeight="1">
      <c r="A1904" s="1461" t="s">
        <v>2926</v>
      </c>
      <c r="B1904" s="1462">
        <v>2802</v>
      </c>
    </row>
    <row r="1905" spans="1:2" ht="14.25" customHeight="1">
      <c r="A1905" s="853" t="s">
        <v>2927</v>
      </c>
      <c r="B1905" s="1462">
        <v>2803</v>
      </c>
    </row>
    <row r="1906" spans="1:2" ht="14.25" customHeight="1">
      <c r="A1906" s="853" t="s">
        <v>2926</v>
      </c>
      <c r="B1906" s="1462">
        <v>2804</v>
      </c>
    </row>
    <row r="1907" spans="1:2" ht="14.25" customHeight="1">
      <c r="A1907" s="853" t="s">
        <v>81</v>
      </c>
      <c r="B1907" s="1462">
        <v>2805</v>
      </c>
    </row>
    <row r="1908" spans="1:2" ht="14.25" customHeight="1">
      <c r="A1908" s="853" t="s">
        <v>2928</v>
      </c>
      <c r="B1908" s="1462">
        <v>2806</v>
      </c>
    </row>
    <row r="1909" spans="1:2" ht="14.25" customHeight="1">
      <c r="A1909" s="853" t="s">
        <v>2929</v>
      </c>
      <c r="B1909" s="1462">
        <v>2807</v>
      </c>
    </row>
    <row r="1910" spans="1:2" ht="26.25" customHeight="1">
      <c r="A1910" s="1463" t="s">
        <v>176</v>
      </c>
      <c r="B1910" s="1462">
        <v>2808</v>
      </c>
    </row>
    <row r="1911" spans="1:2" ht="14.25" customHeight="1">
      <c r="A1911" s="853" t="s">
        <v>312</v>
      </c>
      <c r="B1911" s="1462">
        <v>2809</v>
      </c>
    </row>
    <row r="1912" spans="1:2" ht="14.25" customHeight="1">
      <c r="A1912" s="853" t="s">
        <v>321</v>
      </c>
      <c r="B1912" s="1462">
        <v>2810</v>
      </c>
    </row>
    <row r="1913" spans="1:2" ht="14.25" customHeight="1">
      <c r="A1913" s="853" t="s">
        <v>323</v>
      </c>
      <c r="B1913" s="1462">
        <v>2811</v>
      </c>
    </row>
    <row r="1914" spans="1:2" ht="14.25" customHeight="1">
      <c r="A1914" s="853" t="s">
        <v>306</v>
      </c>
      <c r="B1914" s="1462">
        <v>2812</v>
      </c>
    </row>
    <row r="1915" spans="1:2" ht="14.25" customHeight="1">
      <c r="A1915" s="853" t="s">
        <v>403</v>
      </c>
      <c r="B1915" s="1462">
        <v>2813</v>
      </c>
    </row>
    <row r="1916" spans="1:2" ht="14.25" customHeight="1">
      <c r="A1916" s="853" t="s">
        <v>405</v>
      </c>
      <c r="B1916" s="1462">
        <v>2814</v>
      </c>
    </row>
    <row r="1917" spans="1:2" ht="14.25" customHeight="1">
      <c r="A1917" s="853" t="s">
        <v>408</v>
      </c>
      <c r="B1917" s="1462">
        <v>2815</v>
      </c>
    </row>
    <row r="1918" spans="1:2" ht="14.25" customHeight="1">
      <c r="A1918" s="853" t="s">
        <v>399</v>
      </c>
      <c r="B1918" s="1462">
        <v>2816</v>
      </c>
    </row>
    <row r="1919" spans="1:2" ht="14.25" customHeight="1">
      <c r="A1919" s="1464" t="s">
        <v>400</v>
      </c>
      <c r="B1919" s="1462">
        <v>2817</v>
      </c>
    </row>
    <row r="1920" spans="1:2" ht="14.25" customHeight="1">
      <c r="A1920" s="1458" t="s">
        <v>401</v>
      </c>
      <c r="B1920" s="1462">
        <v>2818</v>
      </c>
    </row>
    <row r="1921" spans="1:2" ht="14.25" customHeight="1">
      <c r="A1921" s="1458" t="s">
        <v>411</v>
      </c>
      <c r="B1921" s="1462">
        <v>2819</v>
      </c>
    </row>
    <row r="1922" spans="1:2" ht="14.25" customHeight="1">
      <c r="A1922" s="231" t="s">
        <v>542</v>
      </c>
      <c r="B1922" s="1462">
        <v>2820</v>
      </c>
    </row>
    <row r="1923" spans="1:2" ht="14.25" customHeight="1">
      <c r="A1923" s="231" t="s">
        <v>2930</v>
      </c>
      <c r="B1923" s="1462">
        <v>2821</v>
      </c>
    </row>
    <row r="1924" spans="1:2" ht="14.25" customHeight="1">
      <c r="A1924" s="1465" t="s">
        <v>2931</v>
      </c>
      <c r="B1924" s="1466">
        <v>2821</v>
      </c>
    </row>
    <row r="1925" spans="1:2" ht="14.25" customHeight="1">
      <c r="A1925" s="1465" t="s">
        <v>549</v>
      </c>
      <c r="B1925" s="1466">
        <v>2821</v>
      </c>
    </row>
    <row r="1926" spans="1:2" ht="14.25" customHeight="1">
      <c r="A1926" s="1465" t="s">
        <v>2932</v>
      </c>
      <c r="B1926" s="1466">
        <v>2821</v>
      </c>
    </row>
    <row r="1927" spans="1:2" ht="14.25" customHeight="1">
      <c r="A1927" s="1465" t="s">
        <v>2933</v>
      </c>
      <c r="B1927" s="1466">
        <v>2821</v>
      </c>
    </row>
    <row r="1928" spans="1:2" ht="14.25" customHeight="1">
      <c r="A1928" s="231" t="s">
        <v>2934</v>
      </c>
      <c r="B1928" s="1462">
        <v>2822</v>
      </c>
    </row>
    <row r="1929" spans="1:2" ht="14.25" customHeight="1">
      <c r="A1929" s="231" t="s">
        <v>2935</v>
      </c>
      <c r="B1929" s="1462">
        <v>2822</v>
      </c>
    </row>
    <row r="1930" spans="1:2" ht="14.25" customHeight="1">
      <c r="A1930" s="231" t="s">
        <v>2936</v>
      </c>
      <c r="B1930" s="1462">
        <v>2822</v>
      </c>
    </row>
    <row r="1931" spans="1:2" ht="14.25" customHeight="1">
      <c r="A1931" s="231" t="s">
        <v>2937</v>
      </c>
      <c r="B1931" s="1462">
        <v>2822</v>
      </c>
    </row>
    <row r="1932" spans="1:2" ht="14.25" customHeight="1">
      <c r="A1932" s="231" t="s">
        <v>2938</v>
      </c>
      <c r="B1932" s="1462">
        <v>2822</v>
      </c>
    </row>
    <row r="1933" spans="1:2" ht="14.25" customHeight="1">
      <c r="A1933" s="231" t="s">
        <v>2939</v>
      </c>
      <c r="B1933" s="1462">
        <v>2822</v>
      </c>
    </row>
    <row r="1934" spans="1:2" ht="14.25" customHeight="1">
      <c r="A1934" s="231" t="s">
        <v>2940</v>
      </c>
      <c r="B1934" s="1462">
        <v>2822</v>
      </c>
    </row>
    <row r="1935" spans="1:2" ht="14.25" customHeight="1">
      <c r="A1935" s="231" t="s">
        <v>2941</v>
      </c>
      <c r="B1935" s="1462">
        <v>2822</v>
      </c>
    </row>
    <row r="1936" spans="1:2" ht="14.25" customHeight="1">
      <c r="A1936" s="231" t="s">
        <v>2942</v>
      </c>
      <c r="B1936" s="1462">
        <v>2822</v>
      </c>
    </row>
    <row r="1937" spans="1:2" ht="14.25" customHeight="1">
      <c r="A1937" s="722" t="s">
        <v>564</v>
      </c>
      <c r="B1937" s="1462">
        <v>2823</v>
      </c>
    </row>
    <row r="1938" spans="1:2" ht="14.25" customHeight="1">
      <c r="A1938" s="722" t="s">
        <v>566</v>
      </c>
      <c r="B1938" s="1462">
        <v>2824</v>
      </c>
    </row>
    <row r="1939" spans="1:2" ht="14.25" customHeight="1">
      <c r="A1939" s="231" t="s">
        <v>2943</v>
      </c>
      <c r="B1939" s="1462">
        <v>2825</v>
      </c>
    </row>
    <row r="1940" spans="1:2" ht="14.25" customHeight="1">
      <c r="A1940" s="722" t="s">
        <v>569</v>
      </c>
      <c r="B1940" s="1462">
        <v>2826</v>
      </c>
    </row>
    <row r="1941" spans="1:2" ht="14.25" customHeight="1">
      <c r="A1941" s="722" t="s">
        <v>571</v>
      </c>
      <c r="B1941" s="1462">
        <v>2827</v>
      </c>
    </row>
    <row r="1942" spans="1:2" ht="14.25" customHeight="1">
      <c r="A1942" s="1467" t="s">
        <v>754</v>
      </c>
      <c r="B1942" s="1462">
        <v>2828</v>
      </c>
    </row>
    <row r="1943" spans="1:2" ht="14.25" customHeight="1">
      <c r="A1943" s="1468" t="s">
        <v>755</v>
      </c>
      <c r="B1943" s="1462">
        <v>2829</v>
      </c>
    </row>
    <row r="1944" spans="1:2" ht="14.25" customHeight="1">
      <c r="A1944" s="1468" t="s">
        <v>757</v>
      </c>
      <c r="B1944" s="1462">
        <v>2830</v>
      </c>
    </row>
    <row r="1945" spans="1:2" ht="14.25" customHeight="1">
      <c r="A1945" s="1468" t="s">
        <v>759</v>
      </c>
      <c r="B1945" s="1462">
        <v>2831</v>
      </c>
    </row>
    <row r="1946" spans="1:2" ht="14.25" customHeight="1">
      <c r="A1946" s="1459" t="s">
        <v>761</v>
      </c>
      <c r="B1946" s="1462">
        <v>2832</v>
      </c>
    </row>
    <row r="1947" spans="1:2" ht="14.25" customHeight="1">
      <c r="A1947" s="1468" t="s">
        <v>763</v>
      </c>
      <c r="B1947" s="1462">
        <v>2833</v>
      </c>
    </row>
    <row r="1948" spans="1:2" ht="14.25" customHeight="1">
      <c r="A1948" s="1469" t="s">
        <v>764</v>
      </c>
      <c r="B1948" s="1462">
        <v>2834</v>
      </c>
    </row>
    <row r="1949" spans="1:2" ht="14.25" customHeight="1">
      <c r="A1949" s="853" t="s">
        <v>988</v>
      </c>
      <c r="B1949" s="1462">
        <v>2835</v>
      </c>
    </row>
    <row r="1950" spans="1:2" ht="14.25" customHeight="1">
      <c r="A1950" s="853" t="s">
        <v>2944</v>
      </c>
      <c r="B1950" s="1462">
        <v>2836</v>
      </c>
    </row>
    <row r="1951" spans="1:2" ht="14.25" customHeight="1">
      <c r="A1951" s="853" t="s">
        <v>2945</v>
      </c>
      <c r="B1951" s="1462">
        <v>2837</v>
      </c>
    </row>
    <row r="1952" spans="1:2" ht="14.25" customHeight="1">
      <c r="A1952" s="1470" t="s">
        <v>2946</v>
      </c>
      <c r="B1952" s="1462">
        <v>2838</v>
      </c>
    </row>
    <row r="1953" spans="1:2" ht="14.25" customHeight="1">
      <c r="A1953" s="231" t="s">
        <v>2947</v>
      </c>
      <c r="B1953" s="1462">
        <v>2839</v>
      </c>
    </row>
    <row r="1954" spans="1:2" ht="14.25" customHeight="1">
      <c r="A1954" s="231" t="s">
        <v>2948</v>
      </c>
      <c r="B1954" s="1462">
        <v>2840</v>
      </c>
    </row>
    <row r="1955" spans="1:2" ht="14.25" customHeight="1">
      <c r="A1955" s="231" t="s">
        <v>2949</v>
      </c>
      <c r="B1955" s="1462">
        <v>2841</v>
      </c>
    </row>
    <row r="1956" spans="1:3" ht="14.25" customHeight="1">
      <c r="A1956" s="853" t="s">
        <v>2950</v>
      </c>
      <c r="B1956" s="1462">
        <v>2842</v>
      </c>
      <c r="C1956" s="1447"/>
    </row>
    <row r="1957" spans="1:3" ht="14.25" customHeight="1">
      <c r="A1957" s="1470" t="s">
        <v>2951</v>
      </c>
      <c r="B1957" s="1462">
        <v>2843</v>
      </c>
      <c r="C1957" s="1447"/>
    </row>
    <row r="1958" spans="1:2" ht="14.25" customHeight="1">
      <c r="A1958" s="1470" t="s">
        <v>2952</v>
      </c>
      <c r="B1958" s="1462">
        <v>2844</v>
      </c>
    </row>
    <row r="1959" spans="1:2" ht="14.25" customHeight="1">
      <c r="A1959" s="231" t="s">
        <v>2953</v>
      </c>
      <c r="B1959" s="1462">
        <v>2845</v>
      </c>
    </row>
    <row r="1960" spans="1:2" ht="14.25" customHeight="1">
      <c r="A1960" s="231" t="s">
        <v>2954</v>
      </c>
      <c r="B1960" s="1462">
        <v>2846</v>
      </c>
    </row>
    <row r="1961" spans="1:2" ht="14.25" customHeight="1">
      <c r="A1961" s="1471" t="s">
        <v>2955</v>
      </c>
      <c r="B1961" s="1472">
        <v>2847</v>
      </c>
    </row>
    <row r="1962" spans="1:2" ht="14.25" customHeight="1">
      <c r="A1962" s="1473" t="s">
        <v>2956</v>
      </c>
      <c r="B1962" s="1462">
        <v>2848</v>
      </c>
    </row>
    <row r="1963" spans="1:2" ht="14.25" customHeight="1">
      <c r="A1963" s="1473" t="s">
        <v>2957</v>
      </c>
      <c r="B1963" s="1462">
        <v>2849</v>
      </c>
    </row>
    <row r="1964" spans="1:2" ht="14.25" customHeight="1">
      <c r="A1964" s="1470" t="s">
        <v>2958</v>
      </c>
      <c r="B1964" s="1462">
        <v>2850</v>
      </c>
    </row>
    <row r="1965" spans="1:2" ht="14.25" customHeight="1">
      <c r="A1965" s="1470" t="s">
        <v>2959</v>
      </c>
      <c r="B1965" s="1462">
        <v>2851</v>
      </c>
    </row>
    <row r="1966" spans="1:2" ht="14.25" customHeight="1">
      <c r="A1966" s="1458" t="s">
        <v>2960</v>
      </c>
      <c r="B1966" s="1462">
        <v>2852</v>
      </c>
    </row>
    <row r="1967" spans="1:2" ht="14.25" customHeight="1">
      <c r="A1967" s="1458" t="s">
        <v>2961</v>
      </c>
      <c r="B1967" s="1462">
        <v>2853</v>
      </c>
    </row>
    <row r="1968" spans="1:2" ht="14.25" customHeight="1">
      <c r="A1968" s="1458" t="s">
        <v>2962</v>
      </c>
      <c r="B1968" s="1462">
        <v>2854</v>
      </c>
    </row>
    <row r="1969" spans="1:2" ht="14.25" customHeight="1">
      <c r="A1969" s="853" t="s">
        <v>2963</v>
      </c>
      <c r="B1969" s="1462">
        <v>2855</v>
      </c>
    </row>
    <row r="1970" spans="1:2" ht="14.25" customHeight="1">
      <c r="A1970" s="853" t="s">
        <v>2964</v>
      </c>
      <c r="B1970" s="1462">
        <v>2856</v>
      </c>
    </row>
    <row r="1971" spans="1:2" ht="14.25" customHeight="1">
      <c r="A1971" s="722" t="s">
        <v>2965</v>
      </c>
      <c r="B1971" s="1462">
        <v>2857</v>
      </c>
    </row>
    <row r="1972" spans="1:2" ht="14.25" customHeight="1">
      <c r="A1972" s="722" t="s">
        <v>91</v>
      </c>
      <c r="B1972" s="1462">
        <v>2858</v>
      </c>
    </row>
    <row r="1973" spans="1:2" ht="14.25" customHeight="1">
      <c r="A1973" s="1474" t="s">
        <v>2966</v>
      </c>
      <c r="B1973" s="1462">
        <v>2859</v>
      </c>
    </row>
    <row r="1974" spans="1:2" ht="14.25" customHeight="1">
      <c r="A1974" s="1474" t="s">
        <v>2967</v>
      </c>
      <c r="B1974" s="1462">
        <v>2860</v>
      </c>
    </row>
    <row r="1975" spans="1:2" ht="14.25" customHeight="1">
      <c r="A1975" s="1470" t="s">
        <v>2968</v>
      </c>
      <c r="B1975" s="1462">
        <v>2861</v>
      </c>
    </row>
    <row r="1976" spans="1:2" ht="14.25" customHeight="1">
      <c r="A1976" s="1470" t="s">
        <v>2969</v>
      </c>
      <c r="B1976" s="1462">
        <v>2862</v>
      </c>
    </row>
    <row r="1977" spans="1:2" ht="14.25" customHeight="1">
      <c r="A1977" s="1475" t="s">
        <v>2970</v>
      </c>
      <c r="B1977" s="1466">
        <v>2863</v>
      </c>
    </row>
    <row r="1978" spans="1:2" ht="14.25" customHeight="1">
      <c r="A1978" s="1470" t="s">
        <v>2971</v>
      </c>
      <c r="B1978" s="1462">
        <v>2864</v>
      </c>
    </row>
    <row r="1979" spans="1:2" ht="14.25" customHeight="1">
      <c r="A1979" s="1476" t="s">
        <v>2972</v>
      </c>
      <c r="B1979" s="1462">
        <v>2865</v>
      </c>
    </row>
    <row r="1980" spans="1:2" ht="14.25" customHeight="1">
      <c r="A1980" s="853" t="s">
        <v>2973</v>
      </c>
      <c r="B1980" s="1462">
        <v>2866</v>
      </c>
    </row>
    <row r="1981" spans="1:2" ht="14.25" customHeight="1">
      <c r="A1981" s="853" t="s">
        <v>2974</v>
      </c>
      <c r="B1981" s="1462">
        <v>2867</v>
      </c>
    </row>
    <row r="1982" spans="1:2" ht="14.25" customHeight="1">
      <c r="A1982" s="853" t="s">
        <v>2975</v>
      </c>
      <c r="B1982" s="1462">
        <v>2868</v>
      </c>
    </row>
    <row r="1983" spans="1:2" ht="14.25" customHeight="1">
      <c r="A1983" s="853" t="s">
        <v>2976</v>
      </c>
      <c r="B1983" s="1462">
        <v>2871</v>
      </c>
    </row>
    <row r="1984" spans="1:2" ht="14.25" customHeight="1">
      <c r="A1984" s="853" t="s">
        <v>2977</v>
      </c>
      <c r="B1984" s="1462">
        <v>2872</v>
      </c>
    </row>
    <row r="1985" spans="1:2" ht="14.25" customHeight="1">
      <c r="A1985" s="853" t="s">
        <v>2978</v>
      </c>
      <c r="B1985" s="1462">
        <v>2873</v>
      </c>
    </row>
    <row r="1986" spans="1:2" ht="14.25" customHeight="1">
      <c r="A1986" s="853" t="s">
        <v>2979</v>
      </c>
      <c r="B1986" s="1466">
        <v>2874</v>
      </c>
    </row>
    <row r="1987" spans="1:2" ht="14.25" customHeight="1">
      <c r="A1987" s="1477" t="s">
        <v>2980</v>
      </c>
      <c r="B1987" s="1462">
        <v>2875</v>
      </c>
    </row>
    <row r="1988" spans="1:2" ht="14.25" customHeight="1">
      <c r="A1988" s="1478" t="s">
        <v>2981</v>
      </c>
      <c r="B1988" s="1462">
        <v>2876</v>
      </c>
    </row>
    <row r="1989" spans="1:2" ht="14.25" customHeight="1">
      <c r="A1989" s="1477" t="s">
        <v>2982</v>
      </c>
      <c r="B1989" s="1462">
        <v>2877</v>
      </c>
    </row>
    <row r="1990" spans="1:2" ht="14.25" customHeight="1">
      <c r="A1990" s="1477" t="s">
        <v>2983</v>
      </c>
      <c r="B1990" s="1462">
        <v>2878</v>
      </c>
    </row>
    <row r="1991" spans="1:2" ht="14.25" customHeight="1">
      <c r="A1991" s="1477" t="s">
        <v>2984</v>
      </c>
      <c r="B1991" s="1462">
        <v>2879</v>
      </c>
    </row>
    <row r="1992" spans="1:2" ht="14.25" customHeight="1">
      <c r="A1992" s="1477" t="s">
        <v>2985</v>
      </c>
      <c r="B1992" s="1462">
        <v>2880</v>
      </c>
    </row>
    <row r="1993" spans="1:2" ht="14.25" customHeight="1">
      <c r="A1993" s="1477" t="s">
        <v>2986</v>
      </c>
      <c r="B1993" s="1462">
        <v>2881</v>
      </c>
    </row>
    <row r="1994" spans="1:2" ht="14.25" customHeight="1">
      <c r="A1994" s="1477" t="s">
        <v>2987</v>
      </c>
      <c r="B1994" s="1462">
        <v>2882</v>
      </c>
    </row>
    <row r="1995" spans="1:2" ht="14.25" customHeight="1">
      <c r="A1995" s="1477" t="s">
        <v>2988</v>
      </c>
      <c r="B1995" s="1462">
        <v>2883</v>
      </c>
    </row>
    <row r="1996" spans="1:2" ht="14.25" customHeight="1">
      <c r="A1996" s="1477" t="s">
        <v>2989</v>
      </c>
      <c r="B1996" s="1462">
        <v>2884</v>
      </c>
    </row>
    <row r="1997" spans="1:2" ht="14.25" customHeight="1">
      <c r="A1997" s="1477" t="s">
        <v>2990</v>
      </c>
      <c r="B1997" s="1462">
        <v>2885</v>
      </c>
    </row>
    <row r="1998" spans="1:2" ht="14.25" customHeight="1">
      <c r="A1998" s="1477" t="s">
        <v>2991</v>
      </c>
      <c r="B1998" s="1462">
        <v>2886</v>
      </c>
    </row>
    <row r="1999" spans="1:2" ht="14.25" customHeight="1">
      <c r="A1999" s="1477" t="s">
        <v>2992</v>
      </c>
      <c r="B1999" s="1462">
        <v>2887</v>
      </c>
    </row>
    <row r="2000" spans="1:2" ht="14.25" customHeight="1">
      <c r="A2000" s="1477" t="s">
        <v>2993</v>
      </c>
      <c r="B2000" s="1462">
        <v>2888</v>
      </c>
    </row>
    <row r="2001" spans="1:2" ht="14.25" customHeight="1">
      <c r="A2001" s="1477" t="s">
        <v>2994</v>
      </c>
      <c r="B2001" s="1462">
        <v>2889</v>
      </c>
    </row>
    <row r="2002" spans="1:2" ht="14.25" customHeight="1">
      <c r="A2002" s="1479" t="s">
        <v>2995</v>
      </c>
      <c r="B2002" s="1462">
        <v>2890</v>
      </c>
    </row>
    <row r="2003" spans="1:2" ht="14.25" customHeight="1">
      <c r="A2003" s="853" t="s">
        <v>2996</v>
      </c>
      <c r="B2003" s="1462">
        <v>2891</v>
      </c>
    </row>
    <row r="2004" spans="1:2" ht="14.25" customHeight="1">
      <c r="A2004" s="853" t="s">
        <v>2997</v>
      </c>
      <c r="B2004" s="1462">
        <v>2892</v>
      </c>
    </row>
    <row r="2005" spans="1:2" ht="14.25" customHeight="1">
      <c r="A2005" s="853" t="s">
        <v>2998</v>
      </c>
      <c r="B2005" s="1462">
        <v>2893</v>
      </c>
    </row>
    <row r="2006" spans="1:2" ht="14.25" customHeight="1">
      <c r="A2006" s="1480" t="s">
        <v>2999</v>
      </c>
      <c r="B2006" s="1462">
        <v>2894</v>
      </c>
    </row>
    <row r="2007" spans="1:2" ht="14.25" customHeight="1">
      <c r="A2007" s="1480" t="s">
        <v>3000</v>
      </c>
      <c r="B2007" s="1462">
        <v>2895</v>
      </c>
    </row>
    <row r="2008" spans="1:2" ht="14.25" customHeight="1">
      <c r="A2008" s="1480" t="s">
        <v>3001</v>
      </c>
      <c r="B2008" s="1462">
        <v>2896</v>
      </c>
    </row>
    <row r="2009" spans="1:2" ht="14.25" customHeight="1">
      <c r="A2009" s="1480" t="s">
        <v>3002</v>
      </c>
      <c r="B2009" s="1462">
        <v>2897</v>
      </c>
    </row>
    <row r="2010" spans="1:2" ht="14.25" customHeight="1">
      <c r="A2010" s="853" t="s">
        <v>3003</v>
      </c>
      <c r="B2010" s="1462">
        <v>2898</v>
      </c>
    </row>
    <row r="2011" spans="1:2" ht="14.25" customHeight="1">
      <c r="A2011" s="853" t="s">
        <v>3004</v>
      </c>
      <c r="B2011" s="1462">
        <v>2899</v>
      </c>
    </row>
    <row r="2012" spans="1:2" ht="14.25" customHeight="1">
      <c r="A2012" s="853" t="s">
        <v>3005</v>
      </c>
      <c r="B2012" s="1462">
        <v>2900</v>
      </c>
    </row>
    <row r="2013" spans="1:2" ht="14.25" customHeight="1">
      <c r="A2013" s="853" t="s">
        <v>3006</v>
      </c>
      <c r="B2013" s="1462">
        <v>2901</v>
      </c>
    </row>
    <row r="2014" spans="1:2" ht="14.25" customHeight="1">
      <c r="A2014" s="853" t="s">
        <v>3007</v>
      </c>
      <c r="B2014" s="1462">
        <v>2902</v>
      </c>
    </row>
    <row r="2015" spans="1:2" ht="14.25" customHeight="1">
      <c r="A2015" s="853" t="s">
        <v>3008</v>
      </c>
      <c r="B2015" s="1462">
        <v>2903</v>
      </c>
    </row>
    <row r="2016" spans="1:2" ht="14.25" customHeight="1">
      <c r="A2016" s="853" t="s">
        <v>3009</v>
      </c>
      <c r="B2016" s="1462">
        <v>2904</v>
      </c>
    </row>
    <row r="2017" spans="1:2" ht="14.25" customHeight="1">
      <c r="A2017" s="853" t="s">
        <v>3010</v>
      </c>
      <c r="B2017" s="1462">
        <v>2905</v>
      </c>
    </row>
    <row r="2018" spans="1:2" ht="14.25" customHeight="1">
      <c r="A2018" s="853" t="s">
        <v>3011</v>
      </c>
      <c r="B2018" s="1462">
        <v>2906</v>
      </c>
    </row>
    <row r="2019" spans="1:2" ht="14.25" customHeight="1">
      <c r="A2019" s="1470" t="s">
        <v>3012</v>
      </c>
      <c r="B2019" s="1462">
        <v>2907</v>
      </c>
    </row>
    <row r="2020" spans="1:2" ht="14.25" customHeight="1">
      <c r="A2020" s="1470" t="s">
        <v>3013</v>
      </c>
      <c r="B2020" s="1462">
        <v>2908</v>
      </c>
    </row>
    <row r="2021" spans="1:2" ht="14.25" customHeight="1">
      <c r="A2021" s="1481" t="s">
        <v>3014</v>
      </c>
      <c r="B2021" s="1462">
        <v>2909</v>
      </c>
    </row>
    <row r="2022" spans="1:2" ht="14.25" customHeight="1">
      <c r="A2022" s="1470" t="s">
        <v>3015</v>
      </c>
      <c r="B2022" s="1462">
        <v>2910</v>
      </c>
    </row>
    <row r="2023" spans="1:2" ht="14.25" customHeight="1">
      <c r="A2023" s="853" t="s">
        <v>3016</v>
      </c>
      <c r="B2023" s="1462">
        <v>2911</v>
      </c>
    </row>
    <row r="2024" spans="1:2" ht="14.25" customHeight="1">
      <c r="A2024" s="853" t="s">
        <v>3017</v>
      </c>
      <c r="B2024" s="1462">
        <v>2912</v>
      </c>
    </row>
    <row r="2025" spans="1:2" ht="14.25" customHeight="1">
      <c r="A2025" s="853" t="s">
        <v>225</v>
      </c>
      <c r="B2025" s="1462">
        <v>2913</v>
      </c>
    </row>
    <row r="2026" spans="1:2" ht="14.25" customHeight="1">
      <c r="A2026" s="853" t="s">
        <v>3018</v>
      </c>
      <c r="B2026" s="1462">
        <v>2914</v>
      </c>
    </row>
    <row r="2027" spans="1:2" ht="14.25" customHeight="1">
      <c r="A2027" s="853" t="s">
        <v>3019</v>
      </c>
      <c r="B2027" s="1462">
        <v>2915</v>
      </c>
    </row>
    <row r="2028" spans="1:2" ht="14.25" customHeight="1">
      <c r="A2028" s="853" t="s">
        <v>3020</v>
      </c>
      <c r="B2028" s="1462">
        <v>2916</v>
      </c>
    </row>
    <row r="2029" spans="1:2" ht="14.25" customHeight="1">
      <c r="A2029" s="853" t="s">
        <v>3021</v>
      </c>
      <c r="B2029" s="1462">
        <v>2917</v>
      </c>
    </row>
    <row r="2030" spans="1:2" ht="14.25" customHeight="1">
      <c r="A2030" s="853" t="s">
        <v>3022</v>
      </c>
      <c r="B2030" s="1462">
        <v>2918</v>
      </c>
    </row>
    <row r="2031" spans="1:2" ht="14.25" customHeight="1">
      <c r="A2031" s="853" t="s">
        <v>3023</v>
      </c>
      <c r="B2031" s="1462">
        <v>2919</v>
      </c>
    </row>
    <row r="2032" spans="1:2" ht="14.25" customHeight="1">
      <c r="A2032" s="853" t="s">
        <v>3024</v>
      </c>
      <c r="B2032" s="1462">
        <v>2920</v>
      </c>
    </row>
    <row r="2033" spans="1:2" ht="14.25" customHeight="1">
      <c r="A2033" s="853" t="s">
        <v>3025</v>
      </c>
      <c r="B2033" s="1462">
        <v>2921</v>
      </c>
    </row>
    <row r="2034" spans="1:2" ht="14.25" customHeight="1">
      <c r="A2034" s="853" t="s">
        <v>3026</v>
      </c>
      <c r="B2034" s="1462">
        <v>2922</v>
      </c>
    </row>
    <row r="2035" spans="1:2" ht="14.25" customHeight="1">
      <c r="A2035" s="853" t="s">
        <v>1068</v>
      </c>
      <c r="B2035" s="1462">
        <v>2923</v>
      </c>
    </row>
    <row r="2036" spans="1:2" ht="14.25" customHeight="1">
      <c r="A2036" s="853" t="s">
        <v>3027</v>
      </c>
      <c r="B2036" s="1462">
        <v>2924</v>
      </c>
    </row>
    <row r="2037" spans="1:2" ht="14.25" customHeight="1">
      <c r="A2037" s="853" t="s">
        <v>1078</v>
      </c>
      <c r="B2037" s="1462">
        <v>2925</v>
      </c>
    </row>
    <row r="2038" spans="1:2" ht="14.25" customHeight="1">
      <c r="A2038" s="283" t="s">
        <v>1137</v>
      </c>
      <c r="B2038" s="1462">
        <v>2926</v>
      </c>
    </row>
    <row r="2039" spans="1:2" ht="14.25" customHeight="1">
      <c r="A2039" s="283" t="s">
        <v>1139</v>
      </c>
      <c r="B2039" s="1462">
        <v>2927</v>
      </c>
    </row>
    <row r="2040" spans="1:2" ht="14.25" customHeight="1">
      <c r="A2040" s="283" t="s">
        <v>1140</v>
      </c>
      <c r="B2040" s="1462">
        <v>2928</v>
      </c>
    </row>
    <row r="2041" spans="1:2" ht="14.25" customHeight="1">
      <c r="A2041" s="283" t="s">
        <v>1141</v>
      </c>
      <c r="B2041" s="1462">
        <v>2929</v>
      </c>
    </row>
    <row r="2042" spans="1:2" ht="14.25" customHeight="1">
      <c r="A2042" s="283" t="s">
        <v>1143</v>
      </c>
      <c r="B2042" s="1462">
        <v>2930</v>
      </c>
    </row>
    <row r="2043" spans="1:2" ht="14.25" customHeight="1">
      <c r="A2043" s="283" t="s">
        <v>1145</v>
      </c>
      <c r="B2043" s="1462">
        <v>2931</v>
      </c>
    </row>
    <row r="2044" spans="1:2" ht="14.25" customHeight="1">
      <c r="A2044" s="283" t="s">
        <v>1146</v>
      </c>
      <c r="B2044" s="1462">
        <v>2932</v>
      </c>
    </row>
    <row r="2045" spans="1:2" ht="14.25" customHeight="1">
      <c r="A2045" s="283" t="s">
        <v>1148</v>
      </c>
      <c r="B2045" s="1462">
        <v>2933</v>
      </c>
    </row>
    <row r="2046" spans="1:2" ht="14.25" customHeight="1">
      <c r="A2046" s="283" t="s">
        <v>1150</v>
      </c>
      <c r="B2046" s="1462">
        <v>2934</v>
      </c>
    </row>
    <row r="2047" spans="1:2" ht="14.25" customHeight="1">
      <c r="A2047" s="283" t="s">
        <v>1151</v>
      </c>
      <c r="B2047" s="1462">
        <v>2935</v>
      </c>
    </row>
    <row r="2048" spans="1:2" ht="14.25" customHeight="1">
      <c r="A2048" s="283" t="s">
        <v>1153</v>
      </c>
      <c r="B2048" s="1462">
        <v>2936</v>
      </c>
    </row>
    <row r="2049" spans="1:2" ht="14.25" customHeight="1">
      <c r="A2049" s="283" t="s">
        <v>1154</v>
      </c>
      <c r="B2049" s="1462">
        <v>2937</v>
      </c>
    </row>
    <row r="2050" spans="1:2" ht="14.25" customHeight="1">
      <c r="A2050" s="283" t="s">
        <v>1155</v>
      </c>
      <c r="B2050" s="1462">
        <v>2938</v>
      </c>
    </row>
    <row r="2051" spans="1:2" ht="14.25" customHeight="1">
      <c r="A2051" s="283" t="s">
        <v>1157</v>
      </c>
      <c r="B2051" s="1462">
        <v>2939</v>
      </c>
    </row>
    <row r="2052" spans="1:2" ht="14.25" customHeight="1">
      <c r="A2052" s="283" t="s">
        <v>1159</v>
      </c>
      <c r="B2052" s="1462">
        <v>2940</v>
      </c>
    </row>
    <row r="2053" spans="1:2" ht="14.25" customHeight="1">
      <c r="A2053" s="283" t="s">
        <v>1160</v>
      </c>
      <c r="B2053" s="1462">
        <v>2941</v>
      </c>
    </row>
    <row r="2054" spans="1:2" ht="14.25" customHeight="1">
      <c r="A2054" s="283" t="s">
        <v>1163</v>
      </c>
      <c r="B2054" s="1462">
        <v>2942</v>
      </c>
    </row>
    <row r="2055" spans="1:2" ht="14.25" customHeight="1">
      <c r="A2055" s="283" t="s">
        <v>1164</v>
      </c>
      <c r="B2055" s="1462">
        <v>2943</v>
      </c>
    </row>
    <row r="2056" spans="1:2" ht="14.25" customHeight="1">
      <c r="A2056" s="283" t="s">
        <v>1165</v>
      </c>
      <c r="B2056" s="1462">
        <v>2944</v>
      </c>
    </row>
    <row r="2057" spans="1:2" ht="14.25" customHeight="1">
      <c r="A2057" s="283" t="s">
        <v>1166</v>
      </c>
      <c r="B2057" s="1462">
        <v>2945</v>
      </c>
    </row>
    <row r="2058" spans="1:2" ht="14.25" customHeight="1">
      <c r="A2058" s="283" t="s">
        <v>204</v>
      </c>
      <c r="B2058" s="1462">
        <v>2946</v>
      </c>
    </row>
    <row r="2059" spans="1:2" ht="14.25" customHeight="1">
      <c r="A2059" s="283" t="s">
        <v>212</v>
      </c>
      <c r="B2059" s="1462">
        <v>2947</v>
      </c>
    </row>
    <row r="2060" spans="1:2" ht="14.25" customHeight="1">
      <c r="A2060" s="283" t="s">
        <v>213</v>
      </c>
      <c r="B2060" s="1462">
        <v>2948</v>
      </c>
    </row>
    <row r="2061" spans="1:2" ht="14.25" customHeight="1">
      <c r="A2061" s="283" t="s">
        <v>3028</v>
      </c>
      <c r="B2061" s="1462">
        <v>2948</v>
      </c>
    </row>
    <row r="2062" spans="1:2" ht="14.25" customHeight="1">
      <c r="A2062" s="283" t="s">
        <v>3029</v>
      </c>
      <c r="B2062" s="1462">
        <v>2949</v>
      </c>
    </row>
    <row r="2063" spans="1:2" ht="14.25" customHeight="1">
      <c r="A2063" s="1482" t="s">
        <v>105</v>
      </c>
      <c r="B2063" s="1483">
        <v>3032</v>
      </c>
    </row>
    <row r="2064" spans="1:2" ht="14.25" customHeight="1">
      <c r="A2064" s="1482" t="s">
        <v>123</v>
      </c>
      <c r="B2064" s="1483">
        <v>3033</v>
      </c>
    </row>
    <row r="2065" spans="1:2" ht="14.25" customHeight="1">
      <c r="A2065" s="1482" t="s">
        <v>182</v>
      </c>
      <c r="B2065" s="1483">
        <v>3034</v>
      </c>
    </row>
    <row r="2066" spans="1:2" ht="14.25" customHeight="1">
      <c r="A2066" s="1482" t="s">
        <v>189</v>
      </c>
      <c r="B2066" s="1483">
        <v>3035</v>
      </c>
    </row>
    <row r="2067" spans="1:2" ht="14.25" customHeight="1">
      <c r="A2067" s="1482" t="s">
        <v>187</v>
      </c>
      <c r="B2067" s="1483">
        <v>3036</v>
      </c>
    </row>
    <row r="2068" spans="1:2" ht="14.25" customHeight="1">
      <c r="A2068" s="1484" t="s">
        <v>431</v>
      </c>
      <c r="B2068" s="1483">
        <v>3037</v>
      </c>
    </row>
    <row r="2069" spans="1:2" ht="14.25" customHeight="1">
      <c r="A2069" s="1485" t="s">
        <v>428</v>
      </c>
      <c r="B2069" s="1483">
        <v>3038</v>
      </c>
    </row>
    <row r="2070" spans="1:2" ht="14.25" customHeight="1">
      <c r="A2070" s="1482" t="s">
        <v>433</v>
      </c>
      <c r="B2070" s="1483">
        <v>3039</v>
      </c>
    </row>
    <row r="2071" spans="1:2" ht="14.25" customHeight="1">
      <c r="A2071" s="1484" t="s">
        <v>429</v>
      </c>
      <c r="B2071" s="1483">
        <v>3040</v>
      </c>
    </row>
    <row r="2072" spans="1:2" ht="14.25" customHeight="1">
      <c r="A2072" s="1484" t="s">
        <v>434</v>
      </c>
      <c r="B2072" s="1483">
        <v>3041</v>
      </c>
    </row>
    <row r="2073" spans="1:2" ht="14.25" customHeight="1">
      <c r="A2073" s="1482" t="s">
        <v>435</v>
      </c>
      <c r="B2073" s="1483">
        <v>3042</v>
      </c>
    </row>
    <row r="2074" spans="1:2" ht="14.25" customHeight="1">
      <c r="A2074" s="1482" t="s">
        <v>3030</v>
      </c>
      <c r="B2074" s="1483">
        <v>3043</v>
      </c>
    </row>
    <row r="2075" spans="1:2" ht="14.25" customHeight="1">
      <c r="A2075" s="1484" t="s">
        <v>3031</v>
      </c>
      <c r="B2075" s="1483">
        <v>3044</v>
      </c>
    </row>
    <row r="2076" spans="1:2" ht="14.25" customHeight="1">
      <c r="A2076" s="1484" t="s">
        <v>607</v>
      </c>
      <c r="B2076" s="1483">
        <v>3045</v>
      </c>
    </row>
    <row r="2077" spans="1:2" ht="14.25" customHeight="1">
      <c r="A2077" s="1482" t="s">
        <v>596</v>
      </c>
      <c r="B2077" s="1483">
        <v>3046</v>
      </c>
    </row>
    <row r="2078" spans="1:2" ht="14.25" customHeight="1">
      <c r="A2078" s="1482" t="s">
        <v>3032</v>
      </c>
      <c r="B2078" s="1483">
        <v>3047</v>
      </c>
    </row>
    <row r="2079" spans="1:2" ht="14.25" customHeight="1">
      <c r="A2079" s="1486" t="s">
        <v>3033</v>
      </c>
      <c r="B2079" s="1483">
        <v>3048</v>
      </c>
    </row>
    <row r="2080" spans="1:2" ht="14.25" customHeight="1">
      <c r="A2080" s="1482" t="s">
        <v>3034</v>
      </c>
      <c r="B2080" s="1483">
        <v>3048</v>
      </c>
    </row>
    <row r="2081" spans="1:2" ht="14.25" customHeight="1">
      <c r="A2081" s="1482" t="s">
        <v>3035</v>
      </c>
      <c r="B2081" s="1483">
        <v>3048</v>
      </c>
    </row>
    <row r="2082" spans="1:2" ht="14.25" customHeight="1">
      <c r="A2082" s="1482" t="s">
        <v>3036</v>
      </c>
      <c r="B2082" s="1483">
        <v>3048</v>
      </c>
    </row>
    <row r="2083" spans="1:2" ht="14.25" customHeight="1">
      <c r="A2083" s="1470" t="s">
        <v>3037</v>
      </c>
      <c r="B2083" s="1483">
        <v>3049</v>
      </c>
    </row>
    <row r="2084" spans="1:2" ht="14.25" customHeight="1">
      <c r="A2084" s="1487" t="s">
        <v>3037</v>
      </c>
      <c r="B2084" s="1488">
        <v>3049</v>
      </c>
    </row>
    <row r="2085" spans="1:2" ht="14.25" customHeight="1">
      <c r="A2085" s="1489" t="s">
        <v>207</v>
      </c>
      <c r="B2085" s="1488">
        <v>3051</v>
      </c>
    </row>
    <row r="2086" spans="1:2" ht="14.25" customHeight="1">
      <c r="A2086" s="1482" t="s">
        <v>1006</v>
      </c>
      <c r="B2086" s="1483">
        <v>3052</v>
      </c>
    </row>
    <row r="2087" spans="1:2" ht="14.25" customHeight="1">
      <c r="A2087" s="1482" t="s">
        <v>1008</v>
      </c>
      <c r="B2087" s="1483">
        <v>3053</v>
      </c>
    </row>
    <row r="2088" spans="1:2" ht="14.25" customHeight="1">
      <c r="A2088" s="1482" t="s">
        <v>1056</v>
      </c>
      <c r="B2088" s="1483">
        <v>3054</v>
      </c>
    </row>
    <row r="2089" spans="1:2" ht="14.25" customHeight="1">
      <c r="A2089" s="1482" t="s">
        <v>1088</v>
      </c>
      <c r="B2089" s="1483">
        <v>3055</v>
      </c>
    </row>
    <row r="2090" spans="1:2" ht="14.25" customHeight="1">
      <c r="A2090" s="1482" t="s">
        <v>1091</v>
      </c>
      <c r="B2090" s="1483">
        <v>3056</v>
      </c>
    </row>
    <row r="2091" spans="1:2" ht="14.25" customHeight="1">
      <c r="A2091" s="1482" t="s">
        <v>126</v>
      </c>
      <c r="B2091" s="1483">
        <v>3057</v>
      </c>
    </row>
    <row r="2092" spans="1:2" ht="14.25" customHeight="1">
      <c r="A2092" s="1490" t="s">
        <v>3038</v>
      </c>
      <c r="B2092" s="1491">
        <v>3058</v>
      </c>
    </row>
    <row r="2093" spans="1:2" ht="14.25" customHeight="1">
      <c r="A2093" s="1492" t="s">
        <v>3039</v>
      </c>
      <c r="B2093" s="1483">
        <v>3059</v>
      </c>
    </row>
    <row r="2094" spans="1:2" ht="14.25" customHeight="1">
      <c r="A2094" s="1492" t="s">
        <v>3040</v>
      </c>
      <c r="B2094" s="1483">
        <v>3060</v>
      </c>
    </row>
    <row r="2095" spans="1:2" ht="14.25" customHeight="1">
      <c r="A2095" s="1492" t="s">
        <v>3041</v>
      </c>
      <c r="B2095" s="1483">
        <v>3061</v>
      </c>
    </row>
    <row r="2096" spans="1:2" ht="14.25" customHeight="1">
      <c r="A2096" s="1492" t="s">
        <v>3042</v>
      </c>
      <c r="B2096" s="1483">
        <v>3062</v>
      </c>
    </row>
    <row r="2097" spans="1:2" ht="14.25" customHeight="1">
      <c r="A2097" s="1482" t="s">
        <v>3043</v>
      </c>
      <c r="B2097" s="1483">
        <v>3063</v>
      </c>
    </row>
    <row r="2098" spans="1:2" ht="14.25" customHeight="1">
      <c r="A2098" s="1482" t="s">
        <v>3044</v>
      </c>
      <c r="B2098" s="1483">
        <v>3064</v>
      </c>
    </row>
    <row r="2099" spans="1:2" ht="14.25" customHeight="1">
      <c r="A2099" s="1493" t="s">
        <v>3045</v>
      </c>
      <c r="B2099" s="1483">
        <v>3065</v>
      </c>
    </row>
    <row r="2100" spans="1:2" ht="14.25" customHeight="1">
      <c r="A2100" s="1493" t="s">
        <v>3046</v>
      </c>
      <c r="B2100" s="1483">
        <v>3066</v>
      </c>
    </row>
    <row r="2101" spans="1:2" ht="14.25" customHeight="1">
      <c r="A2101" s="1493" t="s">
        <v>3047</v>
      </c>
      <c r="B2101" s="1483">
        <v>3067</v>
      </c>
    </row>
    <row r="2102" spans="1:2" ht="14.25" customHeight="1">
      <c r="A2102" s="1494" t="s">
        <v>482</v>
      </c>
      <c r="B2102" s="1483">
        <v>3071</v>
      </c>
    </row>
    <row r="2103" spans="1:2" ht="14.25" customHeight="1">
      <c r="A2103" s="346" t="s">
        <v>1386</v>
      </c>
      <c r="B2103" s="1483">
        <v>3072</v>
      </c>
    </row>
    <row r="2104" spans="1:2" ht="14.25" customHeight="1">
      <c r="A2104" s="346" t="s">
        <v>3048</v>
      </c>
      <c r="B2104" s="1483">
        <v>3073</v>
      </c>
    </row>
    <row r="2105" spans="1:2" ht="14.25" customHeight="1">
      <c r="A2105" s="346" t="s">
        <v>3049</v>
      </c>
      <c r="B2105" s="1483">
        <v>3074</v>
      </c>
    </row>
    <row r="2106" spans="1:2" ht="14.25" customHeight="1">
      <c r="A2106" s="346" t="s">
        <v>1388</v>
      </c>
      <c r="B2106" s="1483">
        <v>3075</v>
      </c>
    </row>
    <row r="2107" spans="1:2" ht="14.25" customHeight="1">
      <c r="A2107" s="346" t="s">
        <v>1377</v>
      </c>
      <c r="B2107" s="1483">
        <v>3076</v>
      </c>
    </row>
    <row r="2108" spans="1:2" ht="14.25" customHeight="1">
      <c r="A2108" s="1495" t="s">
        <v>1404</v>
      </c>
      <c r="B2108" s="1483">
        <v>3077</v>
      </c>
    </row>
    <row r="2109" spans="1:2" ht="14.25" customHeight="1">
      <c r="A2109" s="346" t="s">
        <v>1393</v>
      </c>
      <c r="B2109" s="1483">
        <v>3078</v>
      </c>
    </row>
    <row r="2110" spans="1:2" ht="14.25" customHeight="1">
      <c r="A2110" s="346" t="s">
        <v>1381</v>
      </c>
      <c r="B2110" s="1483">
        <v>3079</v>
      </c>
    </row>
    <row r="2111" spans="1:2" ht="14.25" customHeight="1">
      <c r="A2111" s="346" t="s">
        <v>1400</v>
      </c>
      <c r="B2111" s="1483">
        <v>3080</v>
      </c>
    </row>
    <row r="2112" spans="1:2" ht="14.25" customHeight="1">
      <c r="A2112" s="1496" t="s">
        <v>1402</v>
      </c>
      <c r="B2112" s="1483">
        <v>3081</v>
      </c>
    </row>
    <row r="2113" spans="1:2" ht="14.25" customHeight="1">
      <c r="A2113" s="1497" t="s">
        <v>3050</v>
      </c>
      <c r="B2113" s="1483">
        <v>3082</v>
      </c>
    </row>
    <row r="2114" spans="1:2" ht="14.25" customHeight="1">
      <c r="A2114" s="939" t="s">
        <v>3051</v>
      </c>
      <c r="B2114" s="1483">
        <v>3083</v>
      </c>
    </row>
    <row r="2115" spans="1:2" ht="14.25" customHeight="1">
      <c r="A2115" s="942" t="s">
        <v>3052</v>
      </c>
      <c r="B2115" s="1483">
        <v>3084</v>
      </c>
    </row>
    <row r="2116" spans="1:2" ht="14.25" customHeight="1">
      <c r="A2116" s="346" t="s">
        <v>3053</v>
      </c>
      <c r="B2116" s="1483">
        <v>3085</v>
      </c>
    </row>
    <row r="2117" spans="1:2" ht="14.25" customHeight="1">
      <c r="A2117" s="346" t="s">
        <v>3054</v>
      </c>
      <c r="B2117" s="1483">
        <v>3086</v>
      </c>
    </row>
    <row r="2118" spans="1:2" ht="14.25" customHeight="1">
      <c r="A2118" s="346" t="s">
        <v>3055</v>
      </c>
      <c r="B2118" s="1483">
        <v>3087</v>
      </c>
    </row>
    <row r="2119" spans="1:2" ht="14.25" customHeight="1">
      <c r="A2119" s="1498" t="s">
        <v>3056</v>
      </c>
      <c r="B2119" s="1483">
        <v>3088</v>
      </c>
    </row>
    <row r="2120" spans="1:2" ht="14.25" customHeight="1">
      <c r="A2120" s="1498" t="s">
        <v>3057</v>
      </c>
      <c r="B2120" s="1483">
        <v>3089</v>
      </c>
    </row>
    <row r="2121" spans="1:2" ht="14.25" customHeight="1">
      <c r="A2121" s="1470" t="s">
        <v>3058</v>
      </c>
      <c r="B2121" s="1483">
        <v>3090</v>
      </c>
    </row>
    <row r="2122" spans="1:2" ht="14.25" customHeight="1">
      <c r="A2122" s="1470" t="s">
        <v>3059</v>
      </c>
      <c r="B2122" s="1499">
        <v>3091</v>
      </c>
    </row>
    <row r="2123" spans="1:2" ht="14.25" customHeight="1">
      <c r="A2123" s="1470" t="s">
        <v>3060</v>
      </c>
      <c r="B2123" s="1483">
        <v>3092</v>
      </c>
    </row>
    <row r="2124" spans="1:2" ht="14.25" customHeight="1">
      <c r="A2124" s="1470" t="s">
        <v>3061</v>
      </c>
      <c r="B2124" s="1483">
        <v>3093</v>
      </c>
    </row>
    <row r="2125" spans="1:2" ht="14.25" customHeight="1">
      <c r="A2125" s="1470" t="s">
        <v>3062</v>
      </c>
      <c r="B2125" s="1483">
        <v>3094</v>
      </c>
    </row>
    <row r="2126" spans="1:2" ht="14.25" customHeight="1">
      <c r="A2126" s="346" t="s">
        <v>3063</v>
      </c>
      <c r="B2126" s="1483">
        <v>3095</v>
      </c>
    </row>
    <row r="2127" spans="1:2" ht="14.25" customHeight="1">
      <c r="A2127" s="346" t="s">
        <v>3064</v>
      </c>
      <c r="B2127" s="1483">
        <v>3096</v>
      </c>
    </row>
    <row r="2128" spans="1:2" ht="14.25" customHeight="1">
      <c r="A2128" s="346" t="s">
        <v>3065</v>
      </c>
      <c r="B2128" s="1483">
        <v>3097</v>
      </c>
    </row>
    <row r="2129" spans="1:2" ht="14.25" customHeight="1">
      <c r="A2129" s="346" t="s">
        <v>3066</v>
      </c>
      <c r="B2129" s="1499">
        <v>3098</v>
      </c>
    </row>
    <row r="2130" spans="1:2" ht="14.25" customHeight="1">
      <c r="A2130" s="346" t="s">
        <v>3067</v>
      </c>
      <c r="B2130" s="1483">
        <v>3099</v>
      </c>
    </row>
    <row r="2131" spans="1:2" ht="14.25" customHeight="1">
      <c r="A2131" s="346" t="s">
        <v>3068</v>
      </c>
      <c r="B2131" s="1499">
        <v>3100</v>
      </c>
    </row>
    <row r="2132" spans="1:2" ht="14.25" customHeight="1">
      <c r="A2132" s="346" t="s">
        <v>3069</v>
      </c>
      <c r="B2132" s="1483">
        <v>3101</v>
      </c>
    </row>
    <row r="2133" spans="1:2" ht="14.25" customHeight="1">
      <c r="A2133" s="346" t="s">
        <v>3070</v>
      </c>
      <c r="B2133" s="1483">
        <v>3102</v>
      </c>
    </row>
    <row r="2134" spans="1:2" ht="14.25" customHeight="1">
      <c r="A2134" s="1470" t="s">
        <v>3071</v>
      </c>
      <c r="B2134" s="1483">
        <v>3103</v>
      </c>
    </row>
    <row r="2135" spans="1:2" ht="14.25" customHeight="1">
      <c r="A2135" s="1500" t="s">
        <v>3072</v>
      </c>
      <c r="B2135" s="1483">
        <v>3104</v>
      </c>
    </row>
    <row r="2136" spans="1:2" ht="14.25" customHeight="1">
      <c r="A2136" s="353" t="s">
        <v>3073</v>
      </c>
      <c r="B2136" s="1483">
        <v>3105</v>
      </c>
    </row>
    <row r="2137" spans="1:2" ht="14.25" customHeight="1">
      <c r="A2137" s="304" t="s">
        <v>3074</v>
      </c>
      <c r="B2137" s="1483">
        <v>3106</v>
      </c>
    </row>
    <row r="2138" spans="1:2" ht="14.25" customHeight="1">
      <c r="A2138" s="304" t="s">
        <v>3075</v>
      </c>
      <c r="B2138" s="1499">
        <v>3107</v>
      </c>
    </row>
    <row r="2139" spans="1:2" ht="14.25" customHeight="1">
      <c r="A2139" s="304" t="s">
        <v>3076</v>
      </c>
      <c r="B2139" s="1483">
        <v>3108</v>
      </c>
    </row>
    <row r="2140" spans="1:2" ht="14.25" customHeight="1">
      <c r="A2140" s="304" t="s">
        <v>3077</v>
      </c>
      <c r="B2140" s="1499">
        <v>3109</v>
      </c>
    </row>
    <row r="2141" spans="1:2" ht="14.25" customHeight="1">
      <c r="A2141" s="304" t="s">
        <v>3078</v>
      </c>
      <c r="B2141" s="1483">
        <v>3110</v>
      </c>
    </row>
    <row r="2142" spans="1:2" ht="14.25" customHeight="1">
      <c r="A2142" s="1501" t="s">
        <v>3079</v>
      </c>
      <c r="B2142" s="1483">
        <v>3111</v>
      </c>
    </row>
    <row r="2143" spans="1:2" ht="14.25" customHeight="1">
      <c r="A2143" s="1502" t="s">
        <v>3080</v>
      </c>
      <c r="B2143" s="1483">
        <v>3112</v>
      </c>
    </row>
    <row r="2144" spans="1:2" ht="14.25" customHeight="1">
      <c r="A2144" s="304" t="s">
        <v>3081</v>
      </c>
      <c r="B2144" s="1483">
        <v>3113</v>
      </c>
    </row>
    <row r="2145" spans="1:2" ht="14.25" customHeight="1">
      <c r="A2145" s="304" t="s">
        <v>3082</v>
      </c>
      <c r="B2145" s="1483">
        <v>3114</v>
      </c>
    </row>
    <row r="2146" spans="1:2" ht="14.25" customHeight="1">
      <c r="A2146" s="304" t="s">
        <v>3083</v>
      </c>
      <c r="B2146" s="1499">
        <v>3115</v>
      </c>
    </row>
    <row r="2147" spans="1:2" ht="14.25" customHeight="1">
      <c r="A2147" s="346" t="s">
        <v>3084</v>
      </c>
      <c r="B2147" s="1483">
        <v>3116</v>
      </c>
    </row>
    <row r="2148" spans="1:2" ht="14.25" customHeight="1">
      <c r="A2148" s="346" t="s">
        <v>3085</v>
      </c>
      <c r="B2148" s="1483">
        <v>3117</v>
      </c>
    </row>
    <row r="2149" spans="1:2" ht="14.25" customHeight="1">
      <c r="A2149" s="1503" t="s">
        <v>3086</v>
      </c>
      <c r="B2149" s="1483">
        <v>3118</v>
      </c>
    </row>
    <row r="2150" spans="1:2" ht="14.25" customHeight="1">
      <c r="A2150" s="1470" t="s">
        <v>3087</v>
      </c>
      <c r="B2150" s="1483">
        <v>3119</v>
      </c>
    </row>
    <row r="2151" spans="1:2" ht="14.25" customHeight="1">
      <c r="A2151" s="1082" t="s">
        <v>3088</v>
      </c>
      <c r="B2151" s="1483">
        <v>3120</v>
      </c>
    </row>
    <row r="2152" spans="1:2" ht="14.25" customHeight="1">
      <c r="A2152" s="1504" t="s">
        <v>3089</v>
      </c>
      <c r="B2152" s="1499">
        <v>3121</v>
      </c>
    </row>
    <row r="2153" spans="1:2" ht="14.25" customHeight="1">
      <c r="A2153" s="1505" t="s">
        <v>3090</v>
      </c>
      <c r="B2153" s="1483">
        <v>3122</v>
      </c>
    </row>
    <row r="2154" spans="1:2" ht="14.25" customHeight="1">
      <c r="A2154" s="942" t="s">
        <v>3091</v>
      </c>
      <c r="B2154" s="1483">
        <v>3123</v>
      </c>
    </row>
    <row r="2155" spans="1:2" ht="14.25" customHeight="1">
      <c r="A2155" s="942" t="s">
        <v>3092</v>
      </c>
      <c r="B2155" s="1483">
        <v>3124</v>
      </c>
    </row>
    <row r="2156" spans="1:2" ht="14.25" customHeight="1">
      <c r="A2156" s="942" t="s">
        <v>3093</v>
      </c>
      <c r="B2156" s="1483">
        <v>3125</v>
      </c>
    </row>
    <row r="2157" spans="1:2" ht="14.25" customHeight="1">
      <c r="A2157" s="346" t="s">
        <v>3094</v>
      </c>
      <c r="B2157" s="1499">
        <v>3126</v>
      </c>
    </row>
    <row r="2158" spans="1:2" ht="14.25" customHeight="1">
      <c r="A2158" s="346" t="s">
        <v>3095</v>
      </c>
      <c r="B2158" s="1483">
        <v>3127</v>
      </c>
    </row>
    <row r="2159" spans="1:2" ht="14.25" customHeight="1">
      <c r="A2159" s="346" t="s">
        <v>3096</v>
      </c>
      <c r="B2159" s="1483">
        <v>3128</v>
      </c>
    </row>
    <row r="2160" spans="1:2" ht="14.25" customHeight="1">
      <c r="A2160" s="1492" t="s">
        <v>3097</v>
      </c>
      <c r="B2160" s="1499">
        <v>3129</v>
      </c>
    </row>
    <row r="2161" spans="1:2" ht="14.25" customHeight="1">
      <c r="A2161" s="304" t="s">
        <v>3098</v>
      </c>
      <c r="B2161" s="1483">
        <v>3130</v>
      </c>
    </row>
    <row r="2162" spans="1:2" ht="14.25" customHeight="1">
      <c r="A2162" s="304" t="s">
        <v>3099</v>
      </c>
      <c r="B2162" s="1483">
        <v>3131</v>
      </c>
    </row>
    <row r="2163" spans="1:2" ht="14.25" customHeight="1">
      <c r="A2163" s="978" t="s">
        <v>3100</v>
      </c>
      <c r="B2163" s="1483">
        <v>3132</v>
      </c>
    </row>
    <row r="2164" spans="1:2" ht="14.25" customHeight="1">
      <c r="A2164" s="304" t="s">
        <v>3101</v>
      </c>
      <c r="B2164" s="1483">
        <v>3133</v>
      </c>
    </row>
    <row r="2165" spans="1:2" ht="14.25" customHeight="1">
      <c r="A2165" s="304" t="s">
        <v>3102</v>
      </c>
      <c r="B2165" s="1483">
        <v>3134</v>
      </c>
    </row>
    <row r="2166" spans="1:2" ht="14.25" customHeight="1">
      <c r="A2166" s="304" t="s">
        <v>3103</v>
      </c>
      <c r="B2166" s="1483">
        <v>3135</v>
      </c>
    </row>
    <row r="2167" spans="1:2" ht="14.25" customHeight="1">
      <c r="A2167" s="304" t="s">
        <v>3104</v>
      </c>
      <c r="B2167" s="1499">
        <v>3136</v>
      </c>
    </row>
    <row r="2168" spans="1:2" ht="14.25" customHeight="1">
      <c r="A2168" s="304" t="s">
        <v>3105</v>
      </c>
      <c r="B2168" s="1483">
        <v>3137</v>
      </c>
    </row>
    <row r="2169" spans="1:2" ht="14.25" customHeight="1">
      <c r="A2169" s="304" t="s">
        <v>3106</v>
      </c>
      <c r="B2169" s="1483">
        <v>3138</v>
      </c>
    </row>
    <row r="2170" spans="1:2" ht="14.25" customHeight="1">
      <c r="A2170" s="304" t="s">
        <v>3107</v>
      </c>
      <c r="B2170" s="1499">
        <v>3139</v>
      </c>
    </row>
    <row r="2171" spans="1:2" ht="14.25" customHeight="1">
      <c r="A2171" s="304" t="s">
        <v>3108</v>
      </c>
      <c r="B2171" s="1483">
        <v>3140</v>
      </c>
    </row>
    <row r="2172" spans="1:2" ht="14.25" customHeight="1">
      <c r="A2172" s="1506" t="s">
        <v>3109</v>
      </c>
      <c r="B2172" s="1483">
        <v>3141</v>
      </c>
    </row>
    <row r="2173" spans="1:2" ht="14.25" customHeight="1">
      <c r="A2173" s="1506" t="s">
        <v>3110</v>
      </c>
      <c r="B2173" s="1483">
        <v>3142</v>
      </c>
    </row>
    <row r="2174" spans="1:2" ht="14.25" customHeight="1">
      <c r="A2174" s="1506" t="s">
        <v>3111</v>
      </c>
      <c r="B2174" s="1483">
        <v>3143</v>
      </c>
    </row>
    <row r="2175" spans="1:2" ht="14.25" customHeight="1">
      <c r="A2175" s="1506" t="s">
        <v>3112</v>
      </c>
      <c r="B2175" s="1499">
        <v>3144</v>
      </c>
    </row>
    <row r="2176" spans="1:2" ht="14.25" customHeight="1">
      <c r="A2176" s="304" t="s">
        <v>3113</v>
      </c>
      <c r="B2176" s="1499">
        <v>3145</v>
      </c>
    </row>
    <row r="2177" spans="1:2" ht="14.25" customHeight="1">
      <c r="A2177" s="304" t="s">
        <v>3114</v>
      </c>
      <c r="B2177" s="1483">
        <v>3146</v>
      </c>
    </row>
    <row r="2178" spans="1:2" ht="14.25" customHeight="1">
      <c r="A2178" s="304" t="s">
        <v>3115</v>
      </c>
      <c r="B2178" s="1483">
        <v>3147</v>
      </c>
    </row>
    <row r="2179" spans="1:2" ht="14.25" customHeight="1">
      <c r="A2179" s="304" t="s">
        <v>3116</v>
      </c>
      <c r="B2179" s="1499">
        <v>3148</v>
      </c>
    </row>
    <row r="2180" spans="1:2" ht="14.25" customHeight="1">
      <c r="A2180" s="304" t="s">
        <v>3117</v>
      </c>
      <c r="B2180" s="1483">
        <v>3149</v>
      </c>
    </row>
    <row r="2181" spans="1:2" ht="14.25" customHeight="1">
      <c r="A2181" s="304" t="s">
        <v>3118</v>
      </c>
      <c r="B2181" s="1483">
        <v>3150</v>
      </c>
    </row>
    <row r="2182" spans="1:2" ht="14.25" customHeight="1">
      <c r="A2182" s="304" t="s">
        <v>3119</v>
      </c>
      <c r="B2182" s="1483">
        <v>3151</v>
      </c>
    </row>
    <row r="2183" spans="1:2" ht="14.25" customHeight="1">
      <c r="A2183" s="346" t="s">
        <v>3120</v>
      </c>
      <c r="B2183" s="1483">
        <v>3152</v>
      </c>
    </row>
    <row r="2184" spans="1:2" ht="14.25" customHeight="1">
      <c r="A2184" s="346" t="s">
        <v>3121</v>
      </c>
      <c r="B2184" s="1499">
        <v>3153</v>
      </c>
    </row>
    <row r="2185" spans="1:2" ht="14.25" customHeight="1">
      <c r="A2185" s="346" t="s">
        <v>3122</v>
      </c>
      <c r="B2185" s="1499">
        <v>3154</v>
      </c>
    </row>
    <row r="2186" spans="1:2" ht="14.25" customHeight="1">
      <c r="A2186" s="346" t="s">
        <v>3123</v>
      </c>
      <c r="B2186" s="1483">
        <v>3155</v>
      </c>
    </row>
    <row r="2187" spans="1:2" ht="14.25" customHeight="1">
      <c r="A2187" s="1507" t="s">
        <v>208</v>
      </c>
      <c r="B2187" s="1508">
        <v>3156</v>
      </c>
    </row>
    <row r="2188" spans="1:2" ht="14.25" customHeight="1">
      <c r="A2188" s="1507" t="s">
        <v>209</v>
      </c>
      <c r="B2188" s="1508">
        <v>3157</v>
      </c>
    </row>
    <row r="2189" spans="1:2" ht="14.25" customHeight="1">
      <c r="A2189" s="1509" t="s">
        <v>211</v>
      </c>
      <c r="B2189" s="1508">
        <v>3159</v>
      </c>
    </row>
    <row r="2190" spans="1:2" ht="14.25" customHeight="1">
      <c r="A2190" s="1509" t="s">
        <v>214</v>
      </c>
      <c r="B2190" s="1508">
        <v>3162</v>
      </c>
    </row>
    <row r="2191" spans="1:2" ht="14.25" customHeight="1">
      <c r="A2191" s="1509" t="s">
        <v>217</v>
      </c>
      <c r="B2191" s="1508">
        <v>3164</v>
      </c>
    </row>
    <row r="2192" spans="1:2" ht="14.25" customHeight="1">
      <c r="A2192" s="1509" t="s">
        <v>218</v>
      </c>
      <c r="B2192" s="1508">
        <v>3165</v>
      </c>
    </row>
    <row r="2193" spans="1:2" ht="14.25" customHeight="1">
      <c r="A2193" s="1509" t="s">
        <v>223</v>
      </c>
      <c r="B2193" s="1508">
        <v>3166</v>
      </c>
    </row>
    <row r="2194" spans="1:2" ht="14.25" customHeight="1">
      <c r="A2194" s="1509" t="s">
        <v>224</v>
      </c>
      <c r="B2194" s="1508">
        <v>3167</v>
      </c>
    </row>
    <row r="2195" spans="1:2" ht="14.25" customHeight="1">
      <c r="A2195" s="304" t="s">
        <v>3124</v>
      </c>
      <c r="B2195" s="1510">
        <v>3169</v>
      </c>
    </row>
    <row r="2196" spans="1:2" ht="14.25" customHeight="1">
      <c r="A2196" s="304" t="s">
        <v>3125</v>
      </c>
      <c r="B2196" s="1510">
        <v>3170</v>
      </c>
    </row>
    <row r="2197" spans="1:2" ht="14.25" customHeight="1">
      <c r="A2197" s="304" t="s">
        <v>3126</v>
      </c>
      <c r="B2197" s="1510">
        <v>3171</v>
      </c>
    </row>
    <row r="2198" spans="1:2" ht="14.25" customHeight="1">
      <c r="A2198" s="304" t="s">
        <v>3127</v>
      </c>
      <c r="B2198" s="1510">
        <v>3172</v>
      </c>
    </row>
    <row r="2199" spans="1:2" ht="14.25" customHeight="1">
      <c r="A2199" s="304" t="s">
        <v>3128</v>
      </c>
      <c r="B2199" s="1510">
        <v>3173</v>
      </c>
    </row>
    <row r="2200" spans="1:2" ht="14.25" customHeight="1">
      <c r="A2200" s="1511" t="s">
        <v>3128</v>
      </c>
      <c r="B2200" s="1512">
        <v>3173</v>
      </c>
    </row>
    <row r="2201" spans="1:2" ht="14.25" customHeight="1">
      <c r="A2201" s="304" t="s">
        <v>143</v>
      </c>
      <c r="B2201" s="1510">
        <v>3174</v>
      </c>
    </row>
    <row r="2202" spans="1:2" ht="14.25" customHeight="1">
      <c r="A2202" s="1513" t="s">
        <v>143</v>
      </c>
      <c r="B2202" s="1512">
        <v>3174</v>
      </c>
    </row>
    <row r="2203" spans="1:2" ht="14.25" customHeight="1">
      <c r="A2203" s="304" t="s">
        <v>144</v>
      </c>
      <c r="B2203" s="1510">
        <v>3175</v>
      </c>
    </row>
    <row r="2204" spans="1:2" ht="14.25" customHeight="1">
      <c r="A2204" s="1513" t="s">
        <v>144</v>
      </c>
      <c r="B2204" s="1512">
        <v>3175</v>
      </c>
    </row>
    <row r="2205" spans="1:2" ht="14.25" customHeight="1">
      <c r="A2205" s="304" t="s">
        <v>3129</v>
      </c>
      <c r="B2205" s="1510">
        <v>3176</v>
      </c>
    </row>
    <row r="2206" spans="1:2" ht="14.25" customHeight="1">
      <c r="A2206" s="797" t="s">
        <v>3129</v>
      </c>
      <c r="B2206" s="1512">
        <v>3176</v>
      </c>
    </row>
    <row r="2207" spans="1:2" ht="14.25" customHeight="1">
      <c r="A2207" s="283" t="s">
        <v>194</v>
      </c>
      <c r="B2207" s="1440">
        <v>3177</v>
      </c>
    </row>
    <row r="2208" spans="1:2" ht="14.25" customHeight="1">
      <c r="A2208" s="304" t="s">
        <v>194</v>
      </c>
      <c r="B2208" s="1510">
        <v>3177</v>
      </c>
    </row>
    <row r="2209" spans="1:2" ht="14.25" customHeight="1">
      <c r="A2209" s="1440" t="s">
        <v>199</v>
      </c>
      <c r="B2209" s="1130">
        <v>3178</v>
      </c>
    </row>
    <row r="2210" spans="1:2" ht="14.25" customHeight="1">
      <c r="A2210" s="304" t="s">
        <v>199</v>
      </c>
      <c r="B2210" s="1510">
        <v>3178</v>
      </c>
    </row>
    <row r="2211" spans="1:2" ht="14.25" customHeight="1">
      <c r="A2211" s="304" t="s">
        <v>3130</v>
      </c>
      <c r="B2211" s="1510">
        <v>3179</v>
      </c>
    </row>
    <row r="2212" spans="1:2" ht="14.25" customHeight="1">
      <c r="A2212" s="304" t="s">
        <v>3131</v>
      </c>
      <c r="B2212" s="1510">
        <v>3180</v>
      </c>
    </row>
    <row r="2213" spans="1:2" ht="14.25" customHeight="1">
      <c r="A2213" s="304" t="s">
        <v>3132</v>
      </c>
      <c r="B2213" s="1510">
        <v>3181</v>
      </c>
    </row>
    <row r="2214" spans="1:2" ht="14.25" customHeight="1">
      <c r="A2214" s="304" t="s">
        <v>3133</v>
      </c>
      <c r="B2214" s="1510">
        <v>3182</v>
      </c>
    </row>
    <row r="2215" spans="1:2" ht="14.25" customHeight="1">
      <c r="A2215" s="304" t="s">
        <v>3134</v>
      </c>
      <c r="B2215" s="1510">
        <v>3183</v>
      </c>
    </row>
    <row r="2216" spans="1:2" ht="14.25" customHeight="1">
      <c r="A2216" s="304" t="s">
        <v>3135</v>
      </c>
      <c r="B2216" s="1510">
        <v>3184</v>
      </c>
    </row>
    <row r="2217" spans="1:2" ht="14.25" customHeight="1">
      <c r="A2217" s="304" t="s">
        <v>3136</v>
      </c>
      <c r="B2217" s="1510">
        <v>3185</v>
      </c>
    </row>
    <row r="2218" spans="1:2" ht="14.25" customHeight="1">
      <c r="A2218" s="304" t="s">
        <v>3137</v>
      </c>
      <c r="B2218" s="1510">
        <v>3186</v>
      </c>
    </row>
    <row r="2219" spans="1:2" ht="14.25" customHeight="1">
      <c r="A2219" s="304" t="s">
        <v>3138</v>
      </c>
      <c r="B2219" s="1510">
        <v>3187</v>
      </c>
    </row>
    <row r="2220" spans="1:2" ht="14.25" customHeight="1">
      <c r="A2220" s="304" t="s">
        <v>3139</v>
      </c>
      <c r="B2220" s="1510">
        <v>3188</v>
      </c>
    </row>
    <row r="2221" spans="1:2" ht="14.25" customHeight="1">
      <c r="A2221" s="304" t="s">
        <v>3140</v>
      </c>
      <c r="B2221" s="1510">
        <v>3189</v>
      </c>
    </row>
    <row r="2222" spans="1:2" ht="14.25" customHeight="1">
      <c r="A2222" s="304" t="s">
        <v>3141</v>
      </c>
      <c r="B2222" s="1510">
        <v>3190</v>
      </c>
    </row>
    <row r="2223" spans="1:2" ht="14.25" customHeight="1">
      <c r="A2223" s="304" t="s">
        <v>3142</v>
      </c>
      <c r="B2223" s="1510">
        <v>3191</v>
      </c>
    </row>
    <row r="2224" spans="1:2" ht="14.25" customHeight="1">
      <c r="A2224" s="304" t="s">
        <v>3143</v>
      </c>
      <c r="B2224" s="1510">
        <v>3192</v>
      </c>
    </row>
    <row r="2225" spans="1:2" ht="14.25" customHeight="1">
      <c r="A2225" s="304" t="s">
        <v>3144</v>
      </c>
      <c r="B2225" s="1510">
        <v>3193</v>
      </c>
    </row>
    <row r="2226" spans="1:2" ht="14.25" customHeight="1">
      <c r="A2226" s="304" t="s">
        <v>3145</v>
      </c>
      <c r="B2226" s="1510">
        <v>3194</v>
      </c>
    </row>
    <row r="2227" spans="1:2" ht="14.25" customHeight="1">
      <c r="A2227" s="304" t="s">
        <v>3146</v>
      </c>
      <c r="B2227" s="1510">
        <v>3195</v>
      </c>
    </row>
    <row r="2228" spans="1:2" ht="14.25" customHeight="1">
      <c r="A2228" s="304" t="s">
        <v>3147</v>
      </c>
      <c r="B2228" s="1510">
        <v>3196</v>
      </c>
    </row>
    <row r="2229" spans="1:2" ht="14.25" customHeight="1">
      <c r="A2229" s="304" t="s">
        <v>3148</v>
      </c>
      <c r="B2229" s="1510">
        <v>3197</v>
      </c>
    </row>
    <row r="2230" spans="1:2" ht="14.25" customHeight="1">
      <c r="A2230" s="304" t="s">
        <v>3149</v>
      </c>
      <c r="B2230" s="1510">
        <v>3198</v>
      </c>
    </row>
    <row r="2231" spans="1:2" ht="13.5" customHeight="1">
      <c r="A2231" s="304" t="s">
        <v>3150</v>
      </c>
      <c r="B2231" s="1510">
        <v>3199</v>
      </c>
    </row>
    <row r="2232" spans="1:2" ht="13.5" customHeight="1">
      <c r="A2232" s="304" t="s">
        <v>3151</v>
      </c>
      <c r="B2232" s="1510">
        <v>3200</v>
      </c>
    </row>
    <row r="2233" spans="1:2" ht="13.5" customHeight="1">
      <c r="A2233" s="304" t="s">
        <v>3152</v>
      </c>
      <c r="B2233" s="1510">
        <v>3201</v>
      </c>
    </row>
    <row r="2234" spans="1:2" ht="13.5" customHeight="1">
      <c r="A2234" s="304" t="s">
        <v>3153</v>
      </c>
      <c r="B2234" s="1510">
        <v>3202</v>
      </c>
    </row>
    <row r="2235" spans="1:2" ht="13.5" customHeight="1">
      <c r="A2235" s="304" t="s">
        <v>3154</v>
      </c>
      <c r="B2235" s="1510">
        <v>3203</v>
      </c>
    </row>
    <row r="2236" spans="1:2" ht="13.5" customHeight="1">
      <c r="A2236" s="304" t="s">
        <v>3155</v>
      </c>
      <c r="B2236" s="1510">
        <v>3204</v>
      </c>
    </row>
    <row r="2237" spans="1:2" ht="13.5" customHeight="1">
      <c r="A2237" s="304" t="s">
        <v>3156</v>
      </c>
      <c r="B2237" s="1510">
        <v>3205</v>
      </c>
    </row>
    <row r="2238" spans="1:2" ht="13.5" customHeight="1">
      <c r="A2238" s="304" t="s">
        <v>3157</v>
      </c>
      <c r="B2238" s="1510">
        <v>3206</v>
      </c>
    </row>
    <row r="2239" spans="1:2" ht="13.5" customHeight="1">
      <c r="A2239" s="304" t="s">
        <v>1017</v>
      </c>
      <c r="B2239" s="1510">
        <v>3207</v>
      </c>
    </row>
    <row r="2240" spans="1:2" ht="13.5" customHeight="1">
      <c r="A2240" s="304" t="s">
        <v>1017</v>
      </c>
      <c r="B2240" s="1510">
        <v>3207</v>
      </c>
    </row>
    <row r="2241" spans="1:2" ht="13.5" customHeight="1">
      <c r="A2241" s="304" t="s">
        <v>1019</v>
      </c>
      <c r="B2241" s="1510">
        <v>3208</v>
      </c>
    </row>
    <row r="2242" spans="1:2" ht="13.5" customHeight="1">
      <c r="A2242" s="304" t="s">
        <v>1019</v>
      </c>
      <c r="B2242" s="1510">
        <v>3208</v>
      </c>
    </row>
    <row r="2243" spans="1:2" ht="13.5" customHeight="1">
      <c r="A2243" s="304" t="s">
        <v>1021</v>
      </c>
      <c r="B2243" s="1510">
        <v>3209</v>
      </c>
    </row>
    <row r="2244" spans="1:2" ht="13.5" customHeight="1">
      <c r="A2244" s="304" t="s">
        <v>1021</v>
      </c>
      <c r="B2244" s="1510">
        <v>3209</v>
      </c>
    </row>
    <row r="2245" spans="1:2" ht="13.5" customHeight="1">
      <c r="A2245" s="231" t="s">
        <v>1024</v>
      </c>
      <c r="B2245" s="1510">
        <v>3210</v>
      </c>
    </row>
    <row r="2246" spans="1:2" ht="13.5" customHeight="1">
      <c r="A2246" s="304" t="s">
        <v>1024</v>
      </c>
      <c r="B2246" s="1510">
        <v>3210</v>
      </c>
    </row>
    <row r="2247" spans="1:2" ht="13.5" customHeight="1">
      <c r="A2247" s="304" t="s">
        <v>3158</v>
      </c>
      <c r="B2247" s="1510">
        <v>3211</v>
      </c>
    </row>
    <row r="2248" spans="1:2" ht="13.5" customHeight="1">
      <c r="A2248" s="304" t="s">
        <v>3159</v>
      </c>
      <c r="B2248" s="1510">
        <v>3212</v>
      </c>
    </row>
    <row r="2249" spans="1:2" ht="13.5" customHeight="1">
      <c r="A2249" s="304" t="s">
        <v>677</v>
      </c>
      <c r="B2249" s="1510">
        <v>3213</v>
      </c>
    </row>
    <row r="2250" spans="1:2" ht="13.5" customHeight="1">
      <c r="A2250" s="304" t="s">
        <v>3160</v>
      </c>
      <c r="B2250" s="1510">
        <v>3214</v>
      </c>
    </row>
    <row r="2251" spans="1:2" ht="13.5" customHeight="1">
      <c r="A2251" s="304" t="s">
        <v>3161</v>
      </c>
      <c r="B2251" s="1510">
        <v>3215</v>
      </c>
    </row>
    <row r="2252" spans="1:2" ht="13.5" customHeight="1">
      <c r="A2252" s="304" t="s">
        <v>1098</v>
      </c>
      <c r="B2252" s="1462">
        <v>3216</v>
      </c>
    </row>
    <row r="2253" spans="1:2" ht="13.5" customHeight="1">
      <c r="A2253" s="304" t="s">
        <v>1098</v>
      </c>
      <c r="B2253" s="1510">
        <v>3216</v>
      </c>
    </row>
    <row r="2254" spans="1:2" ht="13.5" customHeight="1">
      <c r="A2254" s="304" t="s">
        <v>1100</v>
      </c>
      <c r="B2254" s="1462">
        <v>3217</v>
      </c>
    </row>
    <row r="2255" spans="1:2" ht="13.5" customHeight="1">
      <c r="A2255" s="304" t="s">
        <v>1100</v>
      </c>
      <c r="B2255" s="1510">
        <v>3217</v>
      </c>
    </row>
    <row r="2256" spans="1:2" ht="13.5" customHeight="1">
      <c r="A2256" s="304" t="s">
        <v>1105</v>
      </c>
      <c r="B2256" s="1510">
        <v>3218</v>
      </c>
    </row>
    <row r="2257" spans="1:2" ht="13.5" customHeight="1">
      <c r="A2257" s="304" t="s">
        <v>1105</v>
      </c>
      <c r="B2257" s="1510">
        <v>3218</v>
      </c>
    </row>
    <row r="2258" spans="1:2" ht="13.5" customHeight="1">
      <c r="A2258" s="304" t="s">
        <v>1108</v>
      </c>
      <c r="B2258" s="1510">
        <v>3219</v>
      </c>
    </row>
    <row r="2259" spans="1:2" ht="13.5" customHeight="1">
      <c r="A2259" s="304" t="s">
        <v>1108</v>
      </c>
      <c r="B2259" s="1510">
        <v>3219</v>
      </c>
    </row>
    <row r="2260" spans="1:2" ht="13.5" customHeight="1">
      <c r="A2260" s="304" t="s">
        <v>1113</v>
      </c>
      <c r="B2260" s="1510">
        <v>3220</v>
      </c>
    </row>
    <row r="2261" spans="1:2" ht="13.5" customHeight="1">
      <c r="A2261" s="1085" t="s">
        <v>1113</v>
      </c>
      <c r="B2261" s="1510">
        <v>3220</v>
      </c>
    </row>
    <row r="2262" spans="1:2" ht="13.5" customHeight="1">
      <c r="A2262" s="304" t="s">
        <v>3162</v>
      </c>
      <c r="B2262" s="1510">
        <v>3221</v>
      </c>
    </row>
    <row r="2263" spans="1:2" ht="13.5" customHeight="1">
      <c r="A2263" s="304" t="s">
        <v>3163</v>
      </c>
      <c r="B2263" s="1510">
        <v>3222</v>
      </c>
    </row>
    <row r="2264" spans="1:2" ht="13.5" customHeight="1">
      <c r="A2264" s="304" t="s">
        <v>3164</v>
      </c>
      <c r="B2264" s="1510">
        <v>3223</v>
      </c>
    </row>
    <row r="2265" spans="1:2" ht="13.5" customHeight="1">
      <c r="A2265" s="304" t="s">
        <v>3165</v>
      </c>
      <c r="B2265" s="1510">
        <v>3224</v>
      </c>
    </row>
    <row r="2266" spans="1:2" ht="13.5" customHeight="1">
      <c r="A2266" s="304" t="s">
        <v>3166</v>
      </c>
      <c r="B2266" s="1510">
        <v>3225</v>
      </c>
    </row>
    <row r="2267" spans="1:2" ht="13.5" customHeight="1">
      <c r="A2267" s="304" t="s">
        <v>3167</v>
      </c>
      <c r="B2267" s="1510">
        <v>3226</v>
      </c>
    </row>
    <row r="2268" spans="1:2" ht="13.5" customHeight="1">
      <c r="A2268" s="304" t="s">
        <v>3168</v>
      </c>
      <c r="B2268" s="1510">
        <v>3227</v>
      </c>
    </row>
    <row r="2269" spans="1:2" ht="26.25" customHeight="1">
      <c r="A2269" s="304" t="s">
        <v>3169</v>
      </c>
      <c r="B2269" s="1510">
        <v>3228</v>
      </c>
    </row>
    <row r="2270" spans="1:2" ht="26.25" customHeight="1">
      <c r="A2270" s="304" t="s">
        <v>3170</v>
      </c>
      <c r="B2270" s="1510">
        <v>3229</v>
      </c>
    </row>
    <row r="2271" spans="1:2" ht="26.25" customHeight="1">
      <c r="A2271" s="304" t="s">
        <v>3171</v>
      </c>
      <c r="B2271" s="1510">
        <v>3230</v>
      </c>
    </row>
    <row r="2272" spans="1:2" ht="26.25" customHeight="1">
      <c r="A2272" s="304" t="s">
        <v>3172</v>
      </c>
      <c r="B2272" s="1510">
        <v>3231</v>
      </c>
    </row>
    <row r="2273" spans="1:2" ht="26.25" customHeight="1">
      <c r="A2273" s="304" t="s">
        <v>3173</v>
      </c>
      <c r="B2273" s="1510">
        <v>3232</v>
      </c>
    </row>
    <row r="2274" spans="1:2" ht="26.25" customHeight="1">
      <c r="A2274" s="304" t="s">
        <v>3174</v>
      </c>
      <c r="B2274" s="1510">
        <v>3233</v>
      </c>
    </row>
    <row r="2275" spans="1:2" ht="26.25" customHeight="1">
      <c r="A2275" s="304" t="s">
        <v>3175</v>
      </c>
      <c r="B2275" s="1510">
        <v>3234</v>
      </c>
    </row>
    <row r="2276" spans="1:2" ht="26.25" customHeight="1">
      <c r="A2276" s="304" t="s">
        <v>3176</v>
      </c>
      <c r="B2276" s="1510">
        <v>3235</v>
      </c>
    </row>
    <row r="2277" spans="1:2" ht="26.25" customHeight="1">
      <c r="A2277" s="304" t="s">
        <v>3177</v>
      </c>
      <c r="B2277" s="1510">
        <v>3236</v>
      </c>
    </row>
    <row r="2278" spans="1:2" ht="26.25" customHeight="1">
      <c r="A2278" s="304" t="s">
        <v>3178</v>
      </c>
      <c r="B2278" s="1510">
        <v>3237</v>
      </c>
    </row>
    <row r="2279" spans="1:2" ht="26.25" customHeight="1">
      <c r="A2279" s="304" t="s">
        <v>3179</v>
      </c>
      <c r="B2279" s="1510">
        <v>3238</v>
      </c>
    </row>
    <row r="2280" spans="1:2" ht="26.25" customHeight="1">
      <c r="A2280" s="304" t="s">
        <v>1412</v>
      </c>
      <c r="B2280" s="1510">
        <v>3239</v>
      </c>
    </row>
    <row r="2281" spans="1:2" ht="26.25" customHeight="1">
      <c r="A2281" s="346" t="s">
        <v>1412</v>
      </c>
      <c r="B2281" s="1462">
        <v>3239</v>
      </c>
    </row>
    <row r="2282" spans="1:2" ht="26.25" customHeight="1">
      <c r="A2282" s="304" t="s">
        <v>1406</v>
      </c>
      <c r="B2282" s="1510">
        <v>3240</v>
      </c>
    </row>
    <row r="2283" spans="1:2" ht="26.25" customHeight="1">
      <c r="A2283" s="304" t="s">
        <v>1406</v>
      </c>
      <c r="B2283" s="1462">
        <v>3240</v>
      </c>
    </row>
    <row r="2284" spans="1:2" ht="26.25" customHeight="1">
      <c r="A2284" s="304" t="s">
        <v>1394</v>
      </c>
      <c r="B2284" s="1510">
        <v>3241</v>
      </c>
    </row>
    <row r="2285" spans="1:2" ht="26.25" customHeight="1">
      <c r="A2285" s="304" t="s">
        <v>1394</v>
      </c>
      <c r="B2285" s="1462">
        <v>3241</v>
      </c>
    </row>
    <row r="2286" spans="1:2" ht="26.25" customHeight="1">
      <c r="A2286" s="304" t="s">
        <v>3180</v>
      </c>
      <c r="B2286" s="1510">
        <v>3242</v>
      </c>
    </row>
    <row r="2287" spans="1:2" ht="13.5" customHeight="1">
      <c r="A2287" s="304" t="s">
        <v>1426</v>
      </c>
      <c r="B2287" s="1462">
        <v>3242</v>
      </c>
    </row>
    <row r="2288" spans="1:2" ht="13.5" customHeight="1">
      <c r="A2288" s="304" t="s">
        <v>3181</v>
      </c>
      <c r="B2288" s="1510">
        <v>3243</v>
      </c>
    </row>
    <row r="2289" spans="1:2" ht="13.5" customHeight="1">
      <c r="A2289" s="346" t="s">
        <v>3181</v>
      </c>
      <c r="B2289" s="1462">
        <v>3243</v>
      </c>
    </row>
    <row r="2290" spans="1:2" ht="13.5" customHeight="1">
      <c r="A2290" s="304" t="s">
        <v>1395</v>
      </c>
      <c r="B2290" s="1510">
        <v>3244</v>
      </c>
    </row>
    <row r="2291" spans="1:2" ht="13.5" customHeight="1">
      <c r="A2291" s="346" t="s">
        <v>1395</v>
      </c>
      <c r="B2291" s="1510">
        <v>3244</v>
      </c>
    </row>
    <row r="2292" spans="1:2" ht="13.5" customHeight="1">
      <c r="A2292" s="304" t="s">
        <v>1418</v>
      </c>
      <c r="B2292" s="1510">
        <v>3245</v>
      </c>
    </row>
    <row r="2293" spans="1:2" ht="13.5" customHeight="1">
      <c r="A2293" s="304" t="s">
        <v>1418</v>
      </c>
      <c r="B2293" s="1510">
        <v>3245</v>
      </c>
    </row>
    <row r="2294" spans="1:2" ht="13.5" customHeight="1">
      <c r="A2294" s="304" t="s">
        <v>1408</v>
      </c>
      <c r="B2294" s="1510">
        <v>3246</v>
      </c>
    </row>
    <row r="2295" spans="1:2" ht="13.5" customHeight="1">
      <c r="A2295" s="346" t="s">
        <v>1408</v>
      </c>
      <c r="B2295" s="1510">
        <v>3246</v>
      </c>
    </row>
    <row r="2296" spans="1:2" ht="13.5" customHeight="1">
      <c r="A2296" s="304" t="s">
        <v>1422</v>
      </c>
      <c r="B2296" s="1510">
        <v>3247</v>
      </c>
    </row>
    <row r="2297" spans="1:2" ht="13.5" customHeight="1">
      <c r="A2297" s="346" t="s">
        <v>1422</v>
      </c>
      <c r="B2297" s="1510">
        <v>3247</v>
      </c>
    </row>
    <row r="2298" spans="1:2" ht="13.5" customHeight="1">
      <c r="A2298" s="304" t="s">
        <v>3182</v>
      </c>
      <c r="B2298" s="1510">
        <v>3248</v>
      </c>
    </row>
    <row r="2299" spans="1:2" ht="13.5" customHeight="1">
      <c r="A2299" s="346" t="s">
        <v>1419</v>
      </c>
      <c r="B2299" s="1510">
        <v>3248</v>
      </c>
    </row>
    <row r="2300" spans="1:2" ht="13.5" customHeight="1">
      <c r="A2300" s="304" t="s">
        <v>1428</v>
      </c>
      <c r="B2300" s="1510">
        <v>3249</v>
      </c>
    </row>
    <row r="2301" spans="1:2" ht="13.5" customHeight="1">
      <c r="A2301" s="346" t="s">
        <v>3183</v>
      </c>
      <c r="B2301" s="1510">
        <v>3249</v>
      </c>
    </row>
    <row r="2302" spans="1:2" ht="13.5" customHeight="1">
      <c r="A2302" s="304" t="s">
        <v>3184</v>
      </c>
      <c r="B2302" s="1510">
        <v>3250</v>
      </c>
    </row>
    <row r="2303" spans="1:2" ht="13.5" customHeight="1">
      <c r="A2303" s="304" t="s">
        <v>3185</v>
      </c>
      <c r="B2303" s="1510">
        <v>3251</v>
      </c>
    </row>
    <row r="2304" spans="1:2" ht="13.5" customHeight="1">
      <c r="A2304" s="304" t="s">
        <v>3186</v>
      </c>
      <c r="B2304" s="1510">
        <v>3252</v>
      </c>
    </row>
    <row r="2305" spans="1:2" ht="13.5" customHeight="1">
      <c r="A2305" s="304" t="s">
        <v>3187</v>
      </c>
      <c r="B2305" s="1510">
        <v>3253</v>
      </c>
    </row>
    <row r="2306" spans="1:2" ht="13.5" customHeight="1">
      <c r="A2306" s="304" t="s">
        <v>123</v>
      </c>
      <c r="B2306" s="1510">
        <v>3254</v>
      </c>
    </row>
    <row r="2307" spans="1:2" ht="13.5" customHeight="1">
      <c r="A2307" s="304" t="s">
        <v>126</v>
      </c>
      <c r="B2307" s="1510">
        <v>3255</v>
      </c>
    </row>
    <row r="2308" spans="1:2" ht="13.5" customHeight="1">
      <c r="A2308" s="304" t="s">
        <v>3188</v>
      </c>
      <c r="B2308" s="1510">
        <v>3256</v>
      </c>
    </row>
    <row r="2309" spans="1:2" ht="13.5" customHeight="1">
      <c r="A2309" s="304" t="s">
        <v>3189</v>
      </c>
      <c r="B2309" s="1510">
        <v>3257</v>
      </c>
    </row>
    <row r="2310" spans="1:2" ht="13.5" customHeight="1">
      <c r="A2310" s="304" t="s">
        <v>3190</v>
      </c>
      <c r="B2310" s="1510">
        <v>3258</v>
      </c>
    </row>
    <row r="2311" spans="1:2" ht="13.5" customHeight="1">
      <c r="A2311" s="304" t="s">
        <v>3191</v>
      </c>
      <c r="B2311" s="1510">
        <v>3259</v>
      </c>
    </row>
    <row r="2312" spans="1:2" ht="13.5" customHeight="1">
      <c r="A2312" s="304" t="s">
        <v>3192</v>
      </c>
      <c r="B2312" s="1510">
        <v>3260</v>
      </c>
    </row>
    <row r="2313" spans="1:2" ht="13.5" customHeight="1">
      <c r="A2313" s="304" t="s">
        <v>3193</v>
      </c>
      <c r="B2313" s="1510">
        <v>3261</v>
      </c>
    </row>
    <row r="2314" spans="1:2" ht="13.5" customHeight="1">
      <c r="A2314" s="304" t="s">
        <v>3194</v>
      </c>
      <c r="B2314" s="1510">
        <v>3262</v>
      </c>
    </row>
    <row r="2315" spans="1:2" ht="13.5" customHeight="1">
      <c r="A2315" s="304" t="s">
        <v>3195</v>
      </c>
      <c r="B2315" s="1510">
        <v>3263</v>
      </c>
    </row>
    <row r="2316" spans="1:2" ht="13.5" customHeight="1">
      <c r="A2316" s="304" t="s">
        <v>3196</v>
      </c>
      <c r="B2316" s="1510">
        <v>3264</v>
      </c>
    </row>
    <row r="2317" spans="1:2" ht="13.5" customHeight="1">
      <c r="A2317" s="304" t="s">
        <v>3197</v>
      </c>
      <c r="B2317" s="1510">
        <v>3265</v>
      </c>
    </row>
    <row r="2318" spans="1:2" ht="13.5" customHeight="1">
      <c r="A2318" s="304" t="s">
        <v>3198</v>
      </c>
      <c r="B2318" s="1510">
        <v>3266</v>
      </c>
    </row>
    <row r="2319" spans="1:2" ht="13.5" customHeight="1">
      <c r="A2319" s="304" t="s">
        <v>3199</v>
      </c>
      <c r="B2319" s="1510">
        <v>3267</v>
      </c>
    </row>
    <row r="2320" spans="1:2" ht="13.5" customHeight="1">
      <c r="A2320" s="304" t="s">
        <v>3200</v>
      </c>
      <c r="B2320" s="1510">
        <v>3268</v>
      </c>
    </row>
    <row r="2321" spans="1:2" ht="13.5" customHeight="1">
      <c r="A2321" s="304" t="s">
        <v>3201</v>
      </c>
      <c r="B2321" s="1510">
        <v>3269</v>
      </c>
    </row>
    <row r="2322" spans="1:2" ht="13.5" customHeight="1">
      <c r="A2322" s="304" t="s">
        <v>3202</v>
      </c>
      <c r="B2322" s="1510">
        <v>3270</v>
      </c>
    </row>
    <row r="2323" spans="1:2" ht="13.5" customHeight="1">
      <c r="A2323" s="304" t="s">
        <v>3203</v>
      </c>
      <c r="B2323" s="1510">
        <v>3271</v>
      </c>
    </row>
    <row r="2324" spans="1:2" ht="13.5" customHeight="1">
      <c r="A2324" s="304" t="s">
        <v>3204</v>
      </c>
      <c r="B2324" s="1510">
        <v>3272</v>
      </c>
    </row>
    <row r="2325" spans="1:2" ht="13.5" customHeight="1">
      <c r="A2325" s="304" t="s">
        <v>3205</v>
      </c>
      <c r="B2325" s="1510">
        <v>3273</v>
      </c>
    </row>
    <row r="2326" spans="1:2" ht="13.5" customHeight="1">
      <c r="A2326" s="304" t="s">
        <v>3206</v>
      </c>
      <c r="B2326" s="1510">
        <v>3274</v>
      </c>
    </row>
    <row r="2327" spans="1:2" ht="13.5" customHeight="1">
      <c r="A2327" s="304" t="s">
        <v>3207</v>
      </c>
      <c r="B2327" s="1510">
        <v>3275</v>
      </c>
    </row>
    <row r="2328" spans="1:2" ht="13.5" customHeight="1">
      <c r="A2328" s="304" t="s">
        <v>3208</v>
      </c>
      <c r="B2328" s="1510">
        <v>3276</v>
      </c>
    </row>
    <row r="2329" spans="1:2" ht="13.5" customHeight="1">
      <c r="A2329" s="304" t="s">
        <v>3209</v>
      </c>
      <c r="B2329" s="1510">
        <v>3277</v>
      </c>
    </row>
    <row r="2330" spans="1:2" ht="13.5" customHeight="1">
      <c r="A2330" s="304" t="s">
        <v>3210</v>
      </c>
      <c r="B2330" s="1510">
        <v>3278</v>
      </c>
    </row>
    <row r="2331" spans="1:2" ht="13.5" customHeight="1">
      <c r="A2331" s="304" t="s">
        <v>3211</v>
      </c>
      <c r="B2331" s="1510">
        <v>3279</v>
      </c>
    </row>
    <row r="2332" spans="1:2" ht="13.5" customHeight="1">
      <c r="A2332" s="304" t="s">
        <v>3212</v>
      </c>
      <c r="B2332" s="1510">
        <v>3280</v>
      </c>
    </row>
    <row r="2333" spans="1:2" ht="13.5" customHeight="1">
      <c r="A2333" s="304" t="s">
        <v>3213</v>
      </c>
      <c r="B2333" s="1510">
        <v>3281</v>
      </c>
    </row>
    <row r="2334" spans="1:2" ht="13.5" customHeight="1">
      <c r="A2334" s="304" t="s">
        <v>3214</v>
      </c>
      <c r="B2334" s="1510">
        <v>3282</v>
      </c>
    </row>
    <row r="2335" spans="1:2" ht="13.5" customHeight="1">
      <c r="A2335" s="304" t="s">
        <v>3215</v>
      </c>
      <c r="B2335" s="1510">
        <v>3283</v>
      </c>
    </row>
    <row r="2336" spans="1:2" ht="13.5" customHeight="1">
      <c r="A2336" s="304" t="s">
        <v>3216</v>
      </c>
      <c r="B2336" s="1510">
        <v>3284</v>
      </c>
    </row>
    <row r="2337" spans="1:2" ht="13.5" customHeight="1">
      <c r="A2337" s="304" t="s">
        <v>3217</v>
      </c>
      <c r="B2337" s="1510">
        <v>3285</v>
      </c>
    </row>
    <row r="2338" spans="1:2" ht="13.5" customHeight="1">
      <c r="A2338" s="304" t="s">
        <v>3218</v>
      </c>
      <c r="B2338" s="1510">
        <v>3286</v>
      </c>
    </row>
    <row r="2339" spans="1:2" ht="13.5" customHeight="1">
      <c r="A2339" s="304" t="s">
        <v>3219</v>
      </c>
      <c r="B2339" s="1510">
        <v>3287</v>
      </c>
    </row>
    <row r="2340" spans="1:2" ht="13.5" customHeight="1">
      <c r="A2340" s="304" t="s">
        <v>3220</v>
      </c>
      <c r="B2340" s="1510">
        <v>3288</v>
      </c>
    </row>
    <row r="2341" spans="1:2" ht="13.5" customHeight="1">
      <c r="A2341" s="304" t="s">
        <v>3221</v>
      </c>
      <c r="B2341" s="1510">
        <v>3289</v>
      </c>
    </row>
    <row r="2342" spans="1:2" ht="13.5" customHeight="1">
      <c r="A2342" s="304" t="s">
        <v>3222</v>
      </c>
      <c r="B2342" s="1510">
        <v>3290</v>
      </c>
    </row>
    <row r="2343" spans="1:2" ht="13.5" customHeight="1">
      <c r="A2343" s="304" t="s">
        <v>3223</v>
      </c>
      <c r="B2343" s="1510">
        <v>3291</v>
      </c>
    </row>
    <row r="2344" spans="1:2" ht="13.5" customHeight="1">
      <c r="A2344" s="304" t="s">
        <v>3224</v>
      </c>
      <c r="B2344" s="1510">
        <v>3292</v>
      </c>
    </row>
    <row r="2345" spans="1:2" ht="13.5" customHeight="1">
      <c r="A2345" s="304" t="s">
        <v>3225</v>
      </c>
      <c r="B2345" s="1510">
        <v>3293</v>
      </c>
    </row>
    <row r="2346" spans="1:2" ht="13.5" customHeight="1">
      <c r="A2346" s="304" t="s">
        <v>3226</v>
      </c>
      <c r="B2346" s="1510">
        <v>3294</v>
      </c>
    </row>
    <row r="2347" spans="1:2" ht="13.5" customHeight="1">
      <c r="A2347" s="304" t="s">
        <v>3227</v>
      </c>
      <c r="B2347" s="1510">
        <v>3295</v>
      </c>
    </row>
    <row r="2348" spans="1:2" ht="13.5" customHeight="1">
      <c r="A2348" s="304" t="s">
        <v>3228</v>
      </c>
      <c r="B2348" s="1510">
        <v>3296</v>
      </c>
    </row>
    <row r="2349" spans="1:2" ht="13.5" customHeight="1">
      <c r="A2349" s="304" t="s">
        <v>3229</v>
      </c>
      <c r="B2349" s="1510">
        <v>3297</v>
      </c>
    </row>
    <row r="2350" spans="1:2" ht="13.5" customHeight="1">
      <c r="A2350" s="304" t="s">
        <v>3230</v>
      </c>
      <c r="B2350" s="1510">
        <v>3298</v>
      </c>
    </row>
    <row r="2351" spans="1:2" ht="13.5" customHeight="1">
      <c r="A2351" s="304" t="s">
        <v>3231</v>
      </c>
      <c r="B2351" s="1510">
        <v>3299</v>
      </c>
    </row>
    <row r="2352" spans="1:2" ht="13.5" customHeight="1">
      <c r="A2352" s="304" t="s">
        <v>3232</v>
      </c>
      <c r="B2352" s="1510">
        <v>3300</v>
      </c>
    </row>
    <row r="2353" spans="1:2" ht="13.5" customHeight="1">
      <c r="A2353" s="304" t="s">
        <v>3233</v>
      </c>
      <c r="B2353" s="1510">
        <v>3301</v>
      </c>
    </row>
    <row r="2354" spans="1:2" ht="13.5" customHeight="1">
      <c r="A2354" s="304" t="s">
        <v>3234</v>
      </c>
      <c r="B2354" s="1510">
        <v>3302</v>
      </c>
    </row>
    <row r="2355" spans="1:2" ht="13.5" customHeight="1">
      <c r="A2355" s="304" t="s">
        <v>3235</v>
      </c>
      <c r="B2355" s="1510">
        <v>3303</v>
      </c>
    </row>
    <row r="2356" spans="1:2" ht="13.5" customHeight="1">
      <c r="A2356" s="304" t="s">
        <v>3236</v>
      </c>
      <c r="B2356" s="1510">
        <v>3304</v>
      </c>
    </row>
    <row r="2357" spans="1:2" ht="13.5" customHeight="1">
      <c r="A2357" s="304" t="s">
        <v>3237</v>
      </c>
      <c r="B2357" s="1510">
        <v>3305</v>
      </c>
    </row>
    <row r="2358" spans="1:2" ht="13.5" customHeight="1">
      <c r="A2358" s="304" t="s">
        <v>3238</v>
      </c>
      <c r="B2358" s="1510">
        <v>3306</v>
      </c>
    </row>
    <row r="2359" spans="1:2" ht="13.5" customHeight="1">
      <c r="A2359" s="304" t="s">
        <v>1062</v>
      </c>
      <c r="B2359" s="1462">
        <v>3307</v>
      </c>
    </row>
    <row r="2360" spans="1:2" ht="13.5" customHeight="1">
      <c r="A2360" s="1514" t="s">
        <v>586</v>
      </c>
      <c r="B2360" s="1515">
        <v>3308</v>
      </c>
    </row>
    <row r="2361" spans="1:2" ht="13.5" customHeight="1">
      <c r="A2361" s="304" t="s">
        <v>498</v>
      </c>
      <c r="B2361" s="1462">
        <v>3309</v>
      </c>
    </row>
    <row r="2362" spans="1:2" ht="13.5" customHeight="1">
      <c r="A2362" s="853" t="s">
        <v>532</v>
      </c>
      <c r="B2362" s="1510">
        <v>3310</v>
      </c>
    </row>
    <row r="2363" spans="1:2" ht="13.5" customHeight="1">
      <c r="A2363" s="1516" t="s">
        <v>536</v>
      </c>
      <c r="B2363" s="1443">
        <v>3311</v>
      </c>
    </row>
    <row r="2364" spans="1:2" ht="13.5" customHeight="1">
      <c r="A2364" s="853" t="s">
        <v>3239</v>
      </c>
      <c r="B2364" s="1443">
        <v>3312</v>
      </c>
    </row>
    <row r="2365" spans="1:2" ht="13.5" customHeight="1">
      <c r="A2365" s="853" t="s">
        <v>613</v>
      </c>
      <c r="B2365" s="1443">
        <v>3312</v>
      </c>
    </row>
    <row r="2366" spans="1:2" ht="13.5" customHeight="1">
      <c r="A2366" s="853" t="s">
        <v>3240</v>
      </c>
      <c r="B2366" s="1443">
        <v>3312</v>
      </c>
    </row>
    <row r="2367" spans="1:2" ht="13.5" customHeight="1">
      <c r="A2367" s="853" t="s">
        <v>3241</v>
      </c>
      <c r="B2367" s="1443">
        <v>3312</v>
      </c>
    </row>
    <row r="2368" spans="1:2" ht="13.5" customHeight="1">
      <c r="A2368" s="853" t="s">
        <v>3242</v>
      </c>
      <c r="B2368" s="1443">
        <v>3312</v>
      </c>
    </row>
    <row r="2369" spans="1:2" ht="13.5" customHeight="1">
      <c r="A2369" s="853" t="s">
        <v>3243</v>
      </c>
      <c r="B2369" s="1443">
        <v>3312</v>
      </c>
    </row>
    <row r="2370" spans="1:2" ht="13.5" customHeight="1">
      <c r="A2370" s="853" t="s">
        <v>3244</v>
      </c>
      <c r="B2370" s="1443">
        <v>3312</v>
      </c>
    </row>
    <row r="2371" spans="1:2" ht="13.5" customHeight="1">
      <c r="A2371" s="853" t="s">
        <v>3245</v>
      </c>
      <c r="B2371" s="1443">
        <v>3312</v>
      </c>
    </row>
    <row r="2372" spans="1:2" ht="13.5" customHeight="1">
      <c r="A2372" s="853" t="s">
        <v>3246</v>
      </c>
      <c r="B2372" s="1443">
        <v>3312</v>
      </c>
    </row>
    <row r="2373" spans="1:2" ht="13.5" customHeight="1">
      <c r="A2373" s="853" t="s">
        <v>3247</v>
      </c>
      <c r="B2373" s="1443">
        <v>3312</v>
      </c>
    </row>
    <row r="2374" spans="1:2" ht="13.5" customHeight="1">
      <c r="A2374" s="853" t="s">
        <v>3248</v>
      </c>
      <c r="B2374" s="1443">
        <v>3313</v>
      </c>
    </row>
    <row r="2375" spans="1:2" ht="13.5" customHeight="1">
      <c r="A2375" s="853" t="s">
        <v>3249</v>
      </c>
      <c r="B2375" s="1462">
        <v>3313</v>
      </c>
    </row>
    <row r="2376" spans="1:2" ht="13.5" customHeight="1">
      <c r="A2376" s="853" t="s">
        <v>3250</v>
      </c>
      <c r="B2376" s="1462">
        <v>3313</v>
      </c>
    </row>
    <row r="2377" spans="1:2" ht="13.5" customHeight="1">
      <c r="A2377" s="172" t="s">
        <v>3251</v>
      </c>
      <c r="B2377" s="1510">
        <v>3313</v>
      </c>
    </row>
    <row r="2378" spans="1:2" ht="13.5" customHeight="1">
      <c r="A2378" s="172" t="s">
        <v>3252</v>
      </c>
      <c r="B2378" s="1510">
        <v>3313</v>
      </c>
    </row>
    <row r="2379" spans="1:2" ht="13.5" customHeight="1">
      <c r="A2379" s="172" t="s">
        <v>3253</v>
      </c>
      <c r="B2379" s="1510">
        <v>3313</v>
      </c>
    </row>
    <row r="2380" spans="1:2" ht="13.5" customHeight="1">
      <c r="A2380" s="1517" t="s">
        <v>584</v>
      </c>
      <c r="B2380" s="1472">
        <v>3339</v>
      </c>
    </row>
    <row r="2381" spans="1:2" ht="13.5" customHeight="1">
      <c r="A2381" s="368" t="s">
        <v>585</v>
      </c>
      <c r="B2381" s="1472">
        <v>3340</v>
      </c>
    </row>
    <row r="2382" spans="1:2" ht="13.5" customHeight="1">
      <c r="A2382" s="368" t="s">
        <v>587</v>
      </c>
      <c r="B2382" s="1472">
        <v>3341</v>
      </c>
    </row>
    <row r="2383" spans="1:2" ht="13.5" customHeight="1">
      <c r="A2383" s="368" t="s">
        <v>227</v>
      </c>
      <c r="B2383" s="1472">
        <v>3344</v>
      </c>
    </row>
    <row r="2384" spans="1:2" ht="13.5" customHeight="1">
      <c r="A2384" s="368" t="s">
        <v>230</v>
      </c>
      <c r="B2384" s="1472">
        <v>3345</v>
      </c>
    </row>
    <row r="2385" spans="1:2" ht="13.5" customHeight="1">
      <c r="A2385" s="1518" t="s">
        <v>545</v>
      </c>
      <c r="B2385" s="1519">
        <v>3348</v>
      </c>
    </row>
    <row r="2386" spans="1:2" ht="13.5" customHeight="1">
      <c r="A2386" s="368" t="s">
        <v>1125</v>
      </c>
      <c r="B2386" s="1519">
        <v>3349</v>
      </c>
    </row>
    <row r="2387" spans="1:2" ht="13.5" customHeight="1">
      <c r="A2387" s="368" t="s">
        <v>1413</v>
      </c>
      <c r="B2387" s="1519">
        <v>3350</v>
      </c>
    </row>
    <row r="2388" spans="1:2" ht="13.5" customHeight="1">
      <c r="A2388" s="368" t="s">
        <v>1432</v>
      </c>
      <c r="B2388" s="1519">
        <v>3351</v>
      </c>
    </row>
    <row r="2389" spans="1:2" ht="13.5" customHeight="1">
      <c r="A2389" s="368" t="s">
        <v>1424</v>
      </c>
      <c r="B2389" s="1519">
        <v>3352</v>
      </c>
    </row>
    <row r="2390" spans="1:2" ht="13.5" customHeight="1">
      <c r="A2390" s="368" t="s">
        <v>1407</v>
      </c>
      <c r="B2390" s="1519">
        <v>3353</v>
      </c>
    </row>
    <row r="2391" spans="1:2" ht="13.5" customHeight="1">
      <c r="A2391" s="368" t="s">
        <v>1430</v>
      </c>
      <c r="B2391" s="1519">
        <v>3354</v>
      </c>
    </row>
    <row r="2392" spans="1:2" ht="13.5" customHeight="1">
      <c r="A2392" s="368" t="s">
        <v>1431</v>
      </c>
      <c r="B2392" s="1519">
        <v>3355</v>
      </c>
    </row>
    <row r="2393" spans="1:2" ht="13.5" customHeight="1">
      <c r="A2393" s="368" t="s">
        <v>1414</v>
      </c>
      <c r="B2393" s="1519">
        <v>3356</v>
      </c>
    </row>
    <row r="2394" spans="1:2" ht="13.5" customHeight="1">
      <c r="A2394" s="488" t="s">
        <v>1427</v>
      </c>
      <c r="B2394" s="1519">
        <v>3357</v>
      </c>
    </row>
    <row r="2395" spans="1:2" ht="13.5" customHeight="1">
      <c r="A2395" s="1520" t="s">
        <v>1433</v>
      </c>
      <c r="B2395" s="1519">
        <v>3358</v>
      </c>
    </row>
    <row r="2396" spans="1:2" ht="13.5" customHeight="1">
      <c r="A2396" s="1520" t="s">
        <v>1434</v>
      </c>
      <c r="B2396" s="1519">
        <v>3359</v>
      </c>
    </row>
    <row r="2397" spans="1:2" ht="13.5" customHeight="1">
      <c r="A2397" s="939" t="s">
        <v>3254</v>
      </c>
      <c r="B2397" s="1519">
        <v>3479</v>
      </c>
    </row>
    <row r="2398" spans="1:2" ht="13.5" customHeight="1">
      <c r="A2398" s="64" t="s">
        <v>593</v>
      </c>
      <c r="B2398" s="1519">
        <v>3526</v>
      </c>
    </row>
    <row r="2399" spans="1:2" ht="13.5" customHeight="1">
      <c r="A2399" s="460" t="s">
        <v>606</v>
      </c>
      <c r="B2399" s="1519">
        <v>3527</v>
      </c>
    </row>
    <row r="2400" spans="1:2" ht="13.5" customHeight="1">
      <c r="A2400" s="220" t="s">
        <v>608</v>
      </c>
      <c r="B2400" s="1519">
        <v>3528</v>
      </c>
    </row>
    <row r="2401" spans="1:2" ht="13.5" customHeight="1">
      <c r="A2401" s="368" t="s">
        <v>634</v>
      </c>
      <c r="B2401" s="1519">
        <v>3529</v>
      </c>
    </row>
    <row r="2402" spans="1:2" ht="13.5" customHeight="1">
      <c r="A2402" s="1521" t="s">
        <v>3255</v>
      </c>
      <c r="B2402" s="1519">
        <v>3530</v>
      </c>
    </row>
    <row r="2403" spans="1:2" ht="13.5" customHeight="1">
      <c r="A2403" s="1522" t="s">
        <v>624</v>
      </c>
      <c r="B2403" s="1519">
        <v>3531</v>
      </c>
    </row>
    <row r="2404" spans="1:2" ht="13.5" customHeight="1">
      <c r="A2404" s="1523" t="s">
        <v>636</v>
      </c>
      <c r="B2404" s="1519">
        <v>3532</v>
      </c>
    </row>
    <row r="2405" spans="1:2" ht="13.5" customHeight="1">
      <c r="A2405" s="1524" t="s">
        <v>3256</v>
      </c>
      <c r="B2405" s="1440" t="s">
        <v>3257</v>
      </c>
    </row>
    <row r="2406" spans="1:2" ht="13.5" customHeight="1">
      <c r="A2406" s="1482" t="s">
        <v>3258</v>
      </c>
      <c r="B2406" s="1483" t="s">
        <v>3259</v>
      </c>
    </row>
    <row r="2407" spans="1:2" ht="13.5" customHeight="1">
      <c r="A2407" s="283" t="s">
        <v>3260</v>
      </c>
      <c r="B2407" s="1440" t="s">
        <v>3261</v>
      </c>
    </row>
    <row r="2408" ht="14.25" customHeight="1"/>
    <row r="2409" ht="14.25" customHeight="1"/>
    <row r="2410" ht="14.25" customHeight="1"/>
    <row r="2411" ht="14.25" customHeight="1"/>
  </sheetData>
  <sheetProtection selectLockedCells="1" selectUnlockedCells="1"/>
  <hyperlinks>
    <hyperlink ref="A400" r:id="rId1" display="Metodologia da pesquisa sociolinguístic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7"/>
  <rowBreaks count="4" manualBreakCount="4">
    <brk id="270" max="255" man="1"/>
    <brk id="317" max="255" man="1"/>
    <brk id="1336" max="255" man="1"/>
    <brk id="1387" max="255" man="1"/>
  </rowBreaks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10.28125" defaultRowHeight="12.75"/>
  <cols>
    <col min="1" max="16384" width="11.00390625" style="939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10.28125" defaultRowHeight="12.75"/>
  <cols>
    <col min="1" max="16384" width="10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70"/>
  <sheetViews>
    <sheetView view="pageBreakPreview" zoomScale="75" zoomScaleSheetLayoutView="75" workbookViewId="0" topLeftCell="A22">
      <selection activeCell="K47" sqref="K47"/>
    </sheetView>
  </sheetViews>
  <sheetFormatPr defaultColWidth="8.00390625" defaultRowHeight="12.75"/>
  <cols>
    <col min="1" max="1" width="10.57421875" style="176" customWidth="1"/>
    <col min="2" max="2" width="24.57421875" style="177" customWidth="1"/>
    <col min="3" max="3" width="3.421875" style="176" customWidth="1"/>
    <col min="4" max="4" width="3.28125" style="176" customWidth="1"/>
    <col min="5" max="5" width="6.421875" style="176" customWidth="1"/>
    <col min="6" max="6" width="23.8515625" style="176" customWidth="1"/>
    <col min="7" max="7" width="24.28125" style="176" customWidth="1"/>
    <col min="8" max="8" width="7.8515625" style="176" customWidth="1"/>
    <col min="9" max="9" width="21.57421875" style="176" customWidth="1"/>
    <col min="10" max="10" width="21.8515625" style="176" customWidth="1"/>
    <col min="11" max="11" width="6.8515625" style="176" customWidth="1"/>
    <col min="12" max="12" width="14.7109375" style="176" customWidth="1"/>
    <col min="13" max="13" width="14.57421875" style="176" customWidth="1"/>
    <col min="14" max="14" width="8.8515625" style="178" customWidth="1"/>
    <col min="15" max="15" width="8.8515625" style="179" customWidth="1"/>
    <col min="16" max="16" width="6.7109375" style="180" customWidth="1"/>
    <col min="17" max="16384" width="8.57421875" style="181" customWidth="1"/>
  </cols>
  <sheetData>
    <row r="1" spans="1:17" ht="16.5" customHeight="1">
      <c r="A1" s="115"/>
      <c r="B1" s="113" t="s">
        <v>0</v>
      </c>
      <c r="C1" s="182" t="s">
        <v>1</v>
      </c>
      <c r="D1" s="182"/>
      <c r="E1" s="182"/>
      <c r="F1" s="112" t="s">
        <v>150</v>
      </c>
      <c r="G1" s="112" t="s">
        <v>3</v>
      </c>
      <c r="H1" s="115">
        <v>2013</v>
      </c>
      <c r="I1" s="116" t="s">
        <v>151</v>
      </c>
      <c r="J1" s="116"/>
      <c r="K1" s="116"/>
      <c r="L1"/>
      <c r="M1"/>
      <c r="N1" s="183"/>
      <c r="O1" s="184"/>
      <c r="P1" s="184"/>
      <c r="Q1" s="184"/>
    </row>
    <row r="2" spans="1:17" ht="15" customHeight="1">
      <c r="A2" s="185">
        <v>1299</v>
      </c>
      <c r="B2" s="17" t="s">
        <v>5</v>
      </c>
      <c r="C2" s="186" t="s">
        <v>152</v>
      </c>
      <c r="D2" s="186"/>
      <c r="E2" s="186"/>
      <c r="F2" s="19" t="s">
        <v>7</v>
      </c>
      <c r="G2" s="21" t="s">
        <v>8</v>
      </c>
      <c r="H2" s="187" t="s">
        <v>79</v>
      </c>
      <c r="I2" s="187"/>
      <c r="J2" s="188" t="s">
        <v>14</v>
      </c>
      <c r="K2" s="189"/>
      <c r="L2" s="190"/>
      <c r="M2" s="184"/>
      <c r="N2" s="191"/>
      <c r="O2" s="184"/>
      <c r="P2" s="184"/>
      <c r="Q2" s="184"/>
    </row>
    <row r="3" spans="1:17" ht="16.5" customHeight="1">
      <c r="A3" s="185">
        <v>254</v>
      </c>
      <c r="B3" s="24" t="s">
        <v>153</v>
      </c>
      <c r="C3" s="24"/>
      <c r="D3" s="24"/>
      <c r="E3" s="24"/>
      <c r="F3" s="192" t="s">
        <v>12</v>
      </c>
      <c r="G3" s="20" t="s">
        <v>154</v>
      </c>
      <c r="H3" s="192"/>
      <c r="I3" s="20"/>
      <c r="J3" s="188"/>
      <c r="K3" s="193"/>
      <c r="L3" s="194"/>
      <c r="M3" s="184"/>
      <c r="N3" s="191"/>
      <c r="O3" s="184"/>
      <c r="P3" s="184"/>
      <c r="Q3" s="184"/>
    </row>
    <row r="4" spans="1:17" ht="25.5">
      <c r="A4" s="195" t="s">
        <v>99</v>
      </c>
      <c r="B4" s="185" t="s">
        <v>155</v>
      </c>
      <c r="C4" s="196"/>
      <c r="D4" s="197" t="s">
        <v>17</v>
      </c>
      <c r="E4" s="197" t="s">
        <v>20</v>
      </c>
      <c r="F4" s="198" t="s">
        <v>21</v>
      </c>
      <c r="G4" s="199" t="s">
        <v>22</v>
      </c>
      <c r="H4" s="200" t="s">
        <v>23</v>
      </c>
      <c r="I4" s="199" t="s">
        <v>24</v>
      </c>
      <c r="J4" s="200" t="s">
        <v>25</v>
      </c>
      <c r="K4" s="200" t="s">
        <v>26</v>
      </c>
      <c r="L4" s="200" t="s">
        <v>156</v>
      </c>
      <c r="M4" s="201" t="s">
        <v>28</v>
      </c>
      <c r="N4" s="202" t="s">
        <v>29</v>
      </c>
      <c r="O4" s="202" t="s">
        <v>29</v>
      </c>
      <c r="P4" s="184"/>
      <c r="Q4" s="184"/>
    </row>
    <row r="5" spans="1:17" ht="25.5">
      <c r="A5" s="203">
        <f>VLOOKUP('C Biol Bacharelado'!B5,'Cód MSRH'!$A$2:$B$2410,2,0)</f>
        <v>2745</v>
      </c>
      <c r="B5" s="204" t="s">
        <v>157</v>
      </c>
      <c r="C5" s="205" t="s">
        <v>31</v>
      </c>
      <c r="D5" s="206">
        <v>2</v>
      </c>
      <c r="E5" s="207">
        <v>34</v>
      </c>
      <c r="F5" s="208" t="s">
        <v>116</v>
      </c>
      <c r="G5" s="49"/>
      <c r="H5" s="49" t="s">
        <v>34</v>
      </c>
      <c r="I5" s="49"/>
      <c r="J5" s="49"/>
      <c r="K5" s="49"/>
      <c r="L5" s="209"/>
      <c r="M5" s="210" t="s">
        <v>158</v>
      </c>
      <c r="N5" s="211"/>
      <c r="O5" s="211"/>
      <c r="P5" s="184"/>
      <c r="Q5" s="184"/>
    </row>
    <row r="6" spans="1:17" ht="25.5">
      <c r="A6" s="165">
        <f>VLOOKUP('C Biol Bacharelado'!B6,'Cód MSRH'!$A$2:$B$2410,2,0)</f>
        <v>99</v>
      </c>
      <c r="B6" s="212" t="s">
        <v>159</v>
      </c>
      <c r="C6" s="213" t="s">
        <v>31</v>
      </c>
      <c r="D6" s="214">
        <v>2</v>
      </c>
      <c r="E6" s="215">
        <v>34</v>
      </c>
      <c r="F6" s="208" t="s">
        <v>79</v>
      </c>
      <c r="G6" s="49" t="s">
        <v>80</v>
      </c>
      <c r="H6" s="49" t="s">
        <v>34</v>
      </c>
      <c r="I6" s="216" t="s">
        <v>160</v>
      </c>
      <c r="J6" s="217"/>
      <c r="K6" s="49"/>
      <c r="L6" s="47"/>
      <c r="M6" s="218" t="s">
        <v>161</v>
      </c>
      <c r="N6" s="211"/>
      <c r="O6" s="211"/>
      <c r="P6" s="184"/>
      <c r="Q6" s="184"/>
    </row>
    <row r="7" spans="1:17" ht="33" customHeight="1">
      <c r="A7" s="165">
        <f>VLOOKUP('C Biol Bacharelado'!B7,'Cód MSRH'!$A$2:$B$2410,2,0)</f>
        <v>99</v>
      </c>
      <c r="B7" s="212" t="s">
        <v>162</v>
      </c>
      <c r="C7" s="213" t="s">
        <v>31</v>
      </c>
      <c r="D7" s="214">
        <v>2</v>
      </c>
      <c r="E7" s="215">
        <v>34</v>
      </c>
      <c r="F7" s="208" t="s">
        <v>32</v>
      </c>
      <c r="G7" s="49" t="s">
        <v>163</v>
      </c>
      <c r="H7" s="49" t="s">
        <v>34</v>
      </c>
      <c r="I7" s="216" t="s">
        <v>160</v>
      </c>
      <c r="J7" s="217"/>
      <c r="K7" s="49"/>
      <c r="L7" s="47"/>
      <c r="M7" s="210" t="s">
        <v>164</v>
      </c>
      <c r="N7" s="211"/>
      <c r="O7" s="211"/>
      <c r="P7" s="184"/>
      <c r="Q7" s="184"/>
    </row>
    <row r="8" spans="1:17" ht="36.75" customHeight="1">
      <c r="A8" s="203">
        <f>VLOOKUP('C Biol Bacharelado'!B8,'Cód MSRH'!$A$2:$B$2410,2,0)</f>
        <v>490</v>
      </c>
      <c r="B8" s="204" t="s">
        <v>165</v>
      </c>
      <c r="C8" s="205" t="s">
        <v>31</v>
      </c>
      <c r="D8" s="206">
        <v>4</v>
      </c>
      <c r="E8" s="207">
        <v>68</v>
      </c>
      <c r="F8" s="208" t="s">
        <v>9</v>
      </c>
      <c r="G8" s="49"/>
      <c r="H8" s="49" t="s">
        <v>34</v>
      </c>
      <c r="I8" s="159"/>
      <c r="J8" s="49"/>
      <c r="K8" s="49"/>
      <c r="L8" s="209"/>
      <c r="M8" s="210" t="s">
        <v>166</v>
      </c>
      <c r="N8" s="211"/>
      <c r="O8" s="211"/>
      <c r="P8" s="184"/>
      <c r="Q8" s="184"/>
    </row>
    <row r="9" spans="1:17" ht="30.75" customHeight="1">
      <c r="A9" s="219">
        <f>VLOOKUP('C Biol Bacharelado'!B9,'Cód MSRH'!$A$2:$B$2410,2,0)</f>
        <v>2747</v>
      </c>
      <c r="B9" s="220" t="s">
        <v>167</v>
      </c>
      <c r="C9" s="221" t="s">
        <v>47</v>
      </c>
      <c r="D9" s="206">
        <v>2</v>
      </c>
      <c r="E9" s="207">
        <v>34</v>
      </c>
      <c r="F9" s="208" t="s">
        <v>168</v>
      </c>
      <c r="G9" s="49"/>
      <c r="H9" s="49" t="s">
        <v>34</v>
      </c>
      <c r="I9" s="49"/>
      <c r="J9" s="49"/>
      <c r="K9" s="49"/>
      <c r="L9" s="222"/>
      <c r="M9" s="223" t="s">
        <v>36</v>
      </c>
      <c r="N9" s="211"/>
      <c r="O9" s="211"/>
      <c r="P9" s="184"/>
      <c r="Q9" s="184"/>
    </row>
    <row r="10" spans="1:17" ht="26.25" customHeight="1">
      <c r="A10" s="219">
        <f>VLOOKUP('C Biol Bacharelado'!B10,'Cód MSRH'!$A$2:$B$2410,2,0)</f>
        <v>2578</v>
      </c>
      <c r="B10" s="204" t="s">
        <v>169</v>
      </c>
      <c r="C10" s="221" t="s">
        <v>47</v>
      </c>
      <c r="D10" s="206">
        <v>4</v>
      </c>
      <c r="E10" s="207">
        <v>68</v>
      </c>
      <c r="F10" s="224" t="s">
        <v>170</v>
      </c>
      <c r="G10" s="49"/>
      <c r="H10" s="49" t="s">
        <v>34</v>
      </c>
      <c r="I10" s="47"/>
      <c r="J10" s="48"/>
      <c r="K10" s="49"/>
      <c r="L10" s="225"/>
      <c r="M10" s="226" t="s">
        <v>171</v>
      </c>
      <c r="N10" s="211"/>
      <c r="O10" s="211"/>
      <c r="P10" s="184"/>
      <c r="Q10" s="184"/>
    </row>
    <row r="11" spans="1:17" s="181" customFormat="1" ht="12.75">
      <c r="A11" s="227"/>
      <c r="B11" s="228" t="s">
        <v>172</v>
      </c>
      <c r="C11" s="229"/>
      <c r="D11" s="215">
        <v>16</v>
      </c>
      <c r="E11" s="215">
        <v>272</v>
      </c>
      <c r="F11" s="230" t="s">
        <v>173</v>
      </c>
      <c r="G11" s="231"/>
      <c r="H11" s="231"/>
      <c r="I11" s="232"/>
      <c r="J11" s="233"/>
      <c r="K11" s="205"/>
      <c r="L11" s="205"/>
      <c r="M11" s="184"/>
      <c r="N11" s="191"/>
      <c r="P11" s="184"/>
      <c r="Q11" s="184"/>
    </row>
    <row r="12" spans="1:17" s="181" customFormat="1" ht="12.75">
      <c r="A12" s="227"/>
      <c r="B12" s="228"/>
      <c r="C12" s="229"/>
      <c r="D12" s="215"/>
      <c r="E12" s="215"/>
      <c r="F12" s="230"/>
      <c r="G12" s="231"/>
      <c r="H12" s="231"/>
      <c r="I12" s="232"/>
      <c r="J12" s="233"/>
      <c r="K12" s="205"/>
      <c r="L12" s="205"/>
      <c r="M12" s="184"/>
      <c r="N12" s="191"/>
      <c r="P12" s="184"/>
      <c r="Q12" s="184"/>
    </row>
    <row r="13" spans="1:16" ht="27" customHeight="1">
      <c r="A13" s="115"/>
      <c r="B13" s="113" t="s">
        <v>0</v>
      </c>
      <c r="C13" s="234" t="s">
        <v>174</v>
      </c>
      <c r="D13" s="234"/>
      <c r="E13" s="234"/>
      <c r="F13" s="112" t="s">
        <v>175</v>
      </c>
      <c r="G13" s="112" t="s">
        <v>3</v>
      </c>
      <c r="H13" s="115">
        <v>2013</v>
      </c>
      <c r="I13" s="116" t="s">
        <v>151</v>
      </c>
      <c r="J13" s="116"/>
      <c r="K13" s="116"/>
      <c r="L13" s="235"/>
      <c r="M13" s="235"/>
      <c r="N13" s="236"/>
      <c r="O13" s="184"/>
      <c r="P13" s="184"/>
    </row>
    <row r="14" spans="1:15" ht="16.5" customHeight="1">
      <c r="A14" s="185">
        <v>1299</v>
      </c>
      <c r="B14" s="17" t="s">
        <v>5</v>
      </c>
      <c r="C14" s="186" t="s">
        <v>152</v>
      </c>
      <c r="D14" s="186"/>
      <c r="E14" s="186"/>
      <c r="F14" s="19" t="s">
        <v>7</v>
      </c>
      <c r="G14" s="21" t="s">
        <v>8</v>
      </c>
      <c r="H14" s="187" t="s">
        <v>79</v>
      </c>
      <c r="I14" s="187"/>
      <c r="J14" s="188" t="s">
        <v>14</v>
      </c>
      <c r="K14" s="189"/>
      <c r="L14" s="190"/>
      <c r="M14" s="237"/>
      <c r="N14" s="238"/>
      <c r="O14" s="184"/>
    </row>
    <row r="15" spans="1:15" ht="16.5" customHeight="1">
      <c r="A15" s="185">
        <v>254</v>
      </c>
      <c r="B15" s="24" t="s">
        <v>153</v>
      </c>
      <c r="C15" s="24"/>
      <c r="D15" s="24"/>
      <c r="E15" s="239"/>
      <c r="F15" s="192" t="s">
        <v>69</v>
      </c>
      <c r="G15" s="20" t="s">
        <v>154</v>
      </c>
      <c r="H15" s="240"/>
      <c r="I15" s="240"/>
      <c r="J15" s="188"/>
      <c r="K15" s="193"/>
      <c r="L15" s="194"/>
      <c r="M15" s="237"/>
      <c r="N15" s="238"/>
      <c r="O15" s="184"/>
    </row>
    <row r="16" spans="1:17" ht="25.5">
      <c r="A16" s="195" t="s">
        <v>99</v>
      </c>
      <c r="B16" s="185" t="s">
        <v>155</v>
      </c>
      <c r="C16" s="196"/>
      <c r="D16" s="197" t="s">
        <v>17</v>
      </c>
      <c r="E16" s="197" t="s">
        <v>20</v>
      </c>
      <c r="F16" s="198" t="s">
        <v>21</v>
      </c>
      <c r="G16" s="199" t="s">
        <v>22</v>
      </c>
      <c r="H16" s="200" t="s">
        <v>23</v>
      </c>
      <c r="I16" s="199" t="s">
        <v>24</v>
      </c>
      <c r="J16" s="200" t="s">
        <v>25</v>
      </c>
      <c r="K16" s="200" t="s">
        <v>26</v>
      </c>
      <c r="L16" s="200" t="s">
        <v>156</v>
      </c>
      <c r="M16" s="201" t="s">
        <v>28</v>
      </c>
      <c r="N16" s="202" t="s">
        <v>29</v>
      </c>
      <c r="O16" s="202" t="s">
        <v>29</v>
      </c>
      <c r="P16" s="184"/>
      <c r="Q16" s="184"/>
    </row>
    <row r="17" spans="1:17" ht="42.75">
      <c r="A17" s="219">
        <f>VLOOKUP('C Biol Bacharelado'!B17,'Cód MSRH'!$A$2:$B$2410,2,0)</f>
        <v>2808</v>
      </c>
      <c r="B17" s="204" t="s">
        <v>176</v>
      </c>
      <c r="C17" s="205" t="s">
        <v>31</v>
      </c>
      <c r="D17" s="241">
        <v>4</v>
      </c>
      <c r="E17" s="241">
        <v>68</v>
      </c>
      <c r="F17" s="47" t="s">
        <v>38</v>
      </c>
      <c r="G17" s="55" t="s">
        <v>39</v>
      </c>
      <c r="H17" s="49" t="s">
        <v>34</v>
      </c>
      <c r="I17" s="47"/>
      <c r="J17" s="48"/>
      <c r="K17" s="49"/>
      <c r="L17" s="225"/>
      <c r="M17" s="210" t="s">
        <v>177</v>
      </c>
      <c r="N17" s="211"/>
      <c r="O17" s="211"/>
      <c r="P17" s="184"/>
      <c r="Q17" s="184"/>
    </row>
    <row r="18" spans="1:17" ht="27.75" customHeight="1">
      <c r="A18" s="219">
        <f>VLOOKUP('C Biol Bacharelado'!B18,'Cód MSRH'!$A$2:$B$2410,2,0)</f>
        <v>1840</v>
      </c>
      <c r="B18" s="204" t="s">
        <v>178</v>
      </c>
      <c r="C18" s="205" t="s">
        <v>31</v>
      </c>
      <c r="D18" s="241">
        <v>4</v>
      </c>
      <c r="E18" s="241">
        <v>68</v>
      </c>
      <c r="F18" s="47" t="s">
        <v>54</v>
      </c>
      <c r="G18" s="49"/>
      <c r="H18" s="49" t="s">
        <v>34</v>
      </c>
      <c r="I18" s="49"/>
      <c r="J18" s="49"/>
      <c r="K18" s="49"/>
      <c r="L18" s="209"/>
      <c r="M18" s="226" t="s">
        <v>11</v>
      </c>
      <c r="N18" s="211"/>
      <c r="O18" s="211"/>
      <c r="P18" s="184"/>
      <c r="Q18" s="184"/>
    </row>
    <row r="19" spans="1:17" ht="25.5">
      <c r="A19" s="219">
        <f>VLOOKUP('C Biol Bacharelado'!B19,'Cód MSRH'!$A$2:$B$2410,2,0)</f>
        <v>1821</v>
      </c>
      <c r="B19" s="220" t="s">
        <v>179</v>
      </c>
      <c r="C19" s="221" t="s">
        <v>47</v>
      </c>
      <c r="D19" s="242">
        <v>4</v>
      </c>
      <c r="E19" s="242">
        <v>68</v>
      </c>
      <c r="F19" s="47" t="s">
        <v>104</v>
      </c>
      <c r="G19" s="49"/>
      <c r="H19" s="49" t="s">
        <v>34</v>
      </c>
      <c r="I19" s="49"/>
      <c r="J19" s="49"/>
      <c r="K19" s="49"/>
      <c r="L19" s="225"/>
      <c r="M19" s="226" t="s">
        <v>11</v>
      </c>
      <c r="N19" s="211"/>
      <c r="O19" s="211"/>
      <c r="P19" s="184"/>
      <c r="Q19" s="184"/>
    </row>
    <row r="20" spans="1:17" ht="24" customHeight="1">
      <c r="A20" s="219">
        <f>VLOOKUP('C Biol Bacharelado'!B20,'Cód MSRH'!$A$2:$B$2410,2,0)</f>
        <v>342</v>
      </c>
      <c r="B20" s="204" t="s">
        <v>180</v>
      </c>
      <c r="C20" s="221" t="s">
        <v>47</v>
      </c>
      <c r="D20" s="241">
        <v>2</v>
      </c>
      <c r="E20" s="241">
        <v>34</v>
      </c>
      <c r="F20" s="243" t="s">
        <v>89</v>
      </c>
      <c r="G20" s="244"/>
      <c r="H20" s="245"/>
      <c r="I20" s="47"/>
      <c r="J20" s="48"/>
      <c r="K20" s="49"/>
      <c r="L20" s="225"/>
      <c r="M20" s="226" t="s">
        <v>181</v>
      </c>
      <c r="N20" s="211"/>
      <c r="O20" s="211"/>
      <c r="P20" s="184"/>
      <c r="Q20" s="184"/>
    </row>
    <row r="21" spans="1:17" ht="15" customHeight="1">
      <c r="A21" s="246"/>
      <c r="B21" s="246" t="s">
        <v>172</v>
      </c>
      <c r="C21" s="247"/>
      <c r="D21" s="248">
        <v>14</v>
      </c>
      <c r="E21" s="248">
        <v>238</v>
      </c>
      <c r="F21" s="230" t="s">
        <v>173</v>
      </c>
      <c r="G21" s="249"/>
      <c r="H21" s="249"/>
      <c r="I21" s="232"/>
      <c r="J21" s="233"/>
      <c r="K21" s="231"/>
      <c r="L21" s="231"/>
      <c r="M21" s="184"/>
      <c r="N21" s="191"/>
      <c r="O21" s="184"/>
      <c r="P21" s="184"/>
      <c r="Q21" s="184"/>
    </row>
    <row r="22" spans="1:14" ht="12.75">
      <c r="A22" s="235"/>
      <c r="B22" s="250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6"/>
    </row>
    <row r="23" spans="1:14" ht="16.5" customHeight="1">
      <c r="A23" s="115"/>
      <c r="B23" s="251" t="s">
        <v>0</v>
      </c>
      <c r="C23" s="182" t="s">
        <v>1</v>
      </c>
      <c r="D23" s="182"/>
      <c r="E23" s="182"/>
      <c r="F23" s="112" t="s">
        <v>150</v>
      </c>
      <c r="G23" s="112" t="s">
        <v>3</v>
      </c>
      <c r="H23" s="115">
        <v>2013</v>
      </c>
      <c r="I23" s="116" t="s">
        <v>151</v>
      </c>
      <c r="J23" s="116"/>
      <c r="K23" s="116"/>
      <c r="L23" s="235"/>
      <c r="M23" s="184"/>
      <c r="N23" s="191"/>
    </row>
    <row r="24" spans="1:14" ht="16.5" customHeight="1">
      <c r="A24" s="185">
        <v>1299</v>
      </c>
      <c r="B24" s="17" t="s">
        <v>5</v>
      </c>
      <c r="C24" s="186" t="s">
        <v>152</v>
      </c>
      <c r="D24" s="186"/>
      <c r="E24" s="186"/>
      <c r="F24" s="19" t="s">
        <v>7</v>
      </c>
      <c r="G24" s="21" t="s">
        <v>8</v>
      </c>
      <c r="H24" s="187" t="s">
        <v>79</v>
      </c>
      <c r="I24" s="187"/>
      <c r="J24" s="188" t="s">
        <v>14</v>
      </c>
      <c r="K24" s="189"/>
      <c r="L24" s="190"/>
      <c r="M24" s="184"/>
      <c r="N24" s="191"/>
    </row>
    <row r="25" spans="1:14" ht="16.5" customHeight="1">
      <c r="A25" s="185">
        <v>254</v>
      </c>
      <c r="B25" s="24" t="s">
        <v>153</v>
      </c>
      <c r="C25" s="24"/>
      <c r="D25" s="24"/>
      <c r="E25" s="239"/>
      <c r="F25" s="192" t="s">
        <v>98</v>
      </c>
      <c r="G25" s="20" t="s">
        <v>154</v>
      </c>
      <c r="H25" s="240"/>
      <c r="I25" s="240"/>
      <c r="J25" s="188"/>
      <c r="K25" s="193"/>
      <c r="L25" s="194"/>
      <c r="M25" s="184"/>
      <c r="N25" s="191"/>
    </row>
    <row r="26" spans="1:18" s="181" customFormat="1" ht="21">
      <c r="A26" s="195" t="s">
        <v>99</v>
      </c>
      <c r="B26" s="185" t="s">
        <v>155</v>
      </c>
      <c r="C26" s="196"/>
      <c r="D26" s="197" t="s">
        <v>17</v>
      </c>
      <c r="E26" s="197" t="s">
        <v>20</v>
      </c>
      <c r="F26" s="198" t="s">
        <v>21</v>
      </c>
      <c r="G26" s="199" t="s">
        <v>22</v>
      </c>
      <c r="H26" s="200" t="s">
        <v>23</v>
      </c>
      <c r="I26" s="199" t="s">
        <v>24</v>
      </c>
      <c r="J26" s="200" t="s">
        <v>25</v>
      </c>
      <c r="K26" s="200" t="s">
        <v>26</v>
      </c>
      <c r="L26" s="200" t="s">
        <v>156</v>
      </c>
      <c r="M26" s="201" t="s">
        <v>28</v>
      </c>
      <c r="N26" s="202" t="s">
        <v>29</v>
      </c>
      <c r="O26" s="202" t="s">
        <v>29</v>
      </c>
      <c r="Q26" s="184"/>
      <c r="R26" s="184"/>
    </row>
    <row r="27" spans="1:18" s="181" customFormat="1" ht="36" customHeight="1">
      <c r="A27" s="219">
        <f>VLOOKUP('C Biol Bacharelado'!B27,'Cód MSRH'!$A$2:$B$2410,2,0)</f>
        <v>3034</v>
      </c>
      <c r="B27" s="204" t="s">
        <v>182</v>
      </c>
      <c r="C27" s="205" t="s">
        <v>31</v>
      </c>
      <c r="D27" s="241">
        <v>4</v>
      </c>
      <c r="E27" s="241">
        <v>68</v>
      </c>
      <c r="F27" s="47" t="s">
        <v>183</v>
      </c>
      <c r="G27" s="121" t="s">
        <v>113</v>
      </c>
      <c r="H27" s="225" t="s">
        <v>34</v>
      </c>
      <c r="I27" s="252"/>
      <c r="J27" s="225"/>
      <c r="K27" s="209"/>
      <c r="L27" s="209"/>
      <c r="M27" s="226" t="s">
        <v>184</v>
      </c>
      <c r="N27" s="253"/>
      <c r="O27" s="254"/>
      <c r="Q27" s="184"/>
      <c r="R27" s="184"/>
    </row>
    <row r="28" spans="1:18" s="181" customFormat="1" ht="33.75">
      <c r="A28" s="219">
        <f>VLOOKUP('C Biol Bacharelado'!B28,'Cód MSRH'!$A$2:$B$2410,2,0)</f>
        <v>444</v>
      </c>
      <c r="B28" s="204" t="s">
        <v>185</v>
      </c>
      <c r="C28" s="205" t="s">
        <v>31</v>
      </c>
      <c r="D28" s="241">
        <v>4</v>
      </c>
      <c r="E28" s="241">
        <v>68</v>
      </c>
      <c r="F28" s="47" t="s">
        <v>32</v>
      </c>
      <c r="G28" s="49" t="s">
        <v>163</v>
      </c>
      <c r="H28" s="225" t="s">
        <v>34</v>
      </c>
      <c r="I28" s="255" t="s">
        <v>160</v>
      </c>
      <c r="J28" s="249"/>
      <c r="K28" s="225"/>
      <c r="L28" s="209"/>
      <c r="M28" s="226" t="s">
        <v>186</v>
      </c>
      <c r="N28" s="253"/>
      <c r="O28" s="254"/>
      <c r="Q28" s="184"/>
      <c r="R28" s="184"/>
    </row>
    <row r="29" spans="1:18" s="181" customFormat="1" ht="56.25">
      <c r="A29" s="219">
        <f>VLOOKUP('C Biol Bacharelado'!B29,'Cód MSRH'!$A$2:$B$2410,2,0)</f>
        <v>3036</v>
      </c>
      <c r="B29" s="204" t="s">
        <v>187</v>
      </c>
      <c r="C29" s="221" t="s">
        <v>31</v>
      </c>
      <c r="D29" s="241">
        <v>4</v>
      </c>
      <c r="E29" s="241">
        <v>68</v>
      </c>
      <c r="F29" s="47" t="s">
        <v>107</v>
      </c>
      <c r="G29" s="49" t="s">
        <v>108</v>
      </c>
      <c r="H29" s="225" t="s">
        <v>34</v>
      </c>
      <c r="I29" s="47"/>
      <c r="J29" s="48"/>
      <c r="K29" s="49"/>
      <c r="L29" s="225"/>
      <c r="M29" s="218" t="s">
        <v>188</v>
      </c>
      <c r="N29" s="253"/>
      <c r="O29" s="254"/>
      <c r="Q29" s="184"/>
      <c r="R29" s="184"/>
    </row>
    <row r="30" spans="1:18" s="181" customFormat="1" ht="25.5">
      <c r="A30" s="219">
        <f>VLOOKUP('C Biol Bacharelado'!B30,'Cód MSRH'!$A$2:$B$2410,2,0)</f>
        <v>3035</v>
      </c>
      <c r="B30" s="256" t="s">
        <v>189</v>
      </c>
      <c r="C30" s="221" t="s">
        <v>47</v>
      </c>
      <c r="D30" s="241">
        <v>4</v>
      </c>
      <c r="E30" s="241">
        <v>68</v>
      </c>
      <c r="F30" s="47" t="s">
        <v>190</v>
      </c>
      <c r="G30" s="49" t="s">
        <v>191</v>
      </c>
      <c r="H30" s="49" t="s">
        <v>34</v>
      </c>
      <c r="I30" s="257" t="s">
        <v>160</v>
      </c>
      <c r="J30" s="258"/>
      <c r="K30" s="225"/>
      <c r="L30" s="225"/>
      <c r="M30" s="226" t="s">
        <v>36</v>
      </c>
      <c r="N30" s="253"/>
      <c r="O30" s="254"/>
      <c r="Q30" s="184"/>
      <c r="R30" s="184"/>
    </row>
    <row r="31" spans="1:18" s="181" customFormat="1" ht="15" customHeight="1">
      <c r="A31" s="247" t="s">
        <v>192</v>
      </c>
      <c r="B31" s="247"/>
      <c r="C31" s="247"/>
      <c r="D31" s="215">
        <v>16</v>
      </c>
      <c r="E31" s="215">
        <v>272</v>
      </c>
      <c r="F31" s="230" t="s">
        <v>193</v>
      </c>
      <c r="G31" s="231"/>
      <c r="H31" s="231"/>
      <c r="I31" s="231"/>
      <c r="J31" s="233"/>
      <c r="K31" s="205"/>
      <c r="L31" s="205"/>
      <c r="M31" s="184"/>
      <c r="N31" s="180"/>
      <c r="Q31" s="184"/>
      <c r="R31" s="184"/>
    </row>
    <row r="32" spans="1:15" ht="12.75">
      <c r="A32" s="259"/>
      <c r="B32" s="250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6"/>
      <c r="O32" s="260"/>
    </row>
    <row r="33" spans="1:15" ht="16.5" customHeight="1">
      <c r="A33" s="115"/>
      <c r="B33" s="251" t="s">
        <v>0</v>
      </c>
      <c r="C33" s="234" t="s">
        <v>174</v>
      </c>
      <c r="D33" s="234"/>
      <c r="E33" s="234"/>
      <c r="F33" s="112" t="s">
        <v>175</v>
      </c>
      <c r="G33" s="112" t="s">
        <v>3</v>
      </c>
      <c r="H33" s="115">
        <v>2013</v>
      </c>
      <c r="I33" s="116" t="s">
        <v>151</v>
      </c>
      <c r="J33" s="116"/>
      <c r="K33" s="116"/>
      <c r="L33" s="235"/>
      <c r="M33" s="184"/>
      <c r="N33" s="191"/>
      <c r="O33" s="184"/>
    </row>
    <row r="34" spans="1:15" ht="15" customHeight="1">
      <c r="A34" s="185">
        <v>1299</v>
      </c>
      <c r="B34" s="17" t="s">
        <v>5</v>
      </c>
      <c r="C34" s="186" t="s">
        <v>152</v>
      </c>
      <c r="D34" s="186"/>
      <c r="E34" s="186"/>
      <c r="F34" s="19" t="s">
        <v>7</v>
      </c>
      <c r="G34" s="21" t="s">
        <v>8</v>
      </c>
      <c r="H34" s="187" t="s">
        <v>79</v>
      </c>
      <c r="I34" s="187"/>
      <c r="J34" s="188" t="s">
        <v>14</v>
      </c>
      <c r="K34" s="189"/>
      <c r="L34" s="190"/>
      <c r="M34" s="184"/>
      <c r="N34" s="191"/>
      <c r="O34" s="184"/>
    </row>
    <row r="35" spans="1:15" ht="16.5" customHeight="1">
      <c r="A35" s="185">
        <v>254</v>
      </c>
      <c r="B35" s="24" t="s">
        <v>153</v>
      </c>
      <c r="C35" s="24"/>
      <c r="D35" s="24"/>
      <c r="E35" s="239"/>
      <c r="F35" s="192" t="s">
        <v>129</v>
      </c>
      <c r="G35" s="20" t="s">
        <v>154</v>
      </c>
      <c r="H35" s="240"/>
      <c r="I35" s="240"/>
      <c r="J35" s="188"/>
      <c r="K35" s="193"/>
      <c r="L35" s="194"/>
      <c r="M35" s="184"/>
      <c r="N35" s="191"/>
      <c r="O35" s="260"/>
    </row>
    <row r="36" spans="1:17" ht="25.5">
      <c r="A36" s="195" t="s">
        <v>99</v>
      </c>
      <c r="B36" s="185" t="s">
        <v>155</v>
      </c>
      <c r="C36" s="196"/>
      <c r="D36" s="197" t="s">
        <v>17</v>
      </c>
      <c r="E36" s="197" t="s">
        <v>20</v>
      </c>
      <c r="F36" s="198" t="s">
        <v>21</v>
      </c>
      <c r="G36" s="199" t="s">
        <v>22</v>
      </c>
      <c r="H36" s="200" t="s">
        <v>23</v>
      </c>
      <c r="I36" s="199" t="s">
        <v>24</v>
      </c>
      <c r="J36" s="200" t="s">
        <v>25</v>
      </c>
      <c r="K36" s="200" t="s">
        <v>26</v>
      </c>
      <c r="L36" s="200" t="s">
        <v>156</v>
      </c>
      <c r="M36" s="201" t="s">
        <v>28</v>
      </c>
      <c r="N36" s="202" t="s">
        <v>29</v>
      </c>
      <c r="O36" s="202" t="s">
        <v>29</v>
      </c>
      <c r="P36" s="184"/>
      <c r="Q36" s="184"/>
    </row>
    <row r="37" spans="1:17" ht="25.5">
      <c r="A37" s="219">
        <f>VLOOKUP('C Biol Bacharelado'!B37,'Cód MSRH'!$A$2:$B$2410,2,0)</f>
        <v>3177</v>
      </c>
      <c r="B37" s="256" t="s">
        <v>194</v>
      </c>
      <c r="C37" s="205" t="s">
        <v>31</v>
      </c>
      <c r="D37" s="206">
        <v>4</v>
      </c>
      <c r="E37" s="206">
        <v>68</v>
      </c>
      <c r="F37" s="47" t="s">
        <v>195</v>
      </c>
      <c r="G37" s="49"/>
      <c r="H37" s="49" t="s">
        <v>196</v>
      </c>
      <c r="I37" s="225"/>
      <c r="J37" s="209"/>
      <c r="K37" s="225"/>
      <c r="L37" s="225"/>
      <c r="M37" s="226" t="s">
        <v>132</v>
      </c>
      <c r="N37" s="253"/>
      <c r="O37" s="254"/>
      <c r="P37" s="184"/>
      <c r="Q37" s="184"/>
    </row>
    <row r="38" spans="1:17" ht="36.75" customHeight="1">
      <c r="A38" s="219">
        <f>VLOOKUP('C Biol Bacharelado'!B38,'Cód MSRH'!$A$2:$B$2410,2,0)</f>
        <v>937</v>
      </c>
      <c r="B38" s="204" t="s">
        <v>197</v>
      </c>
      <c r="C38" s="221" t="s">
        <v>47</v>
      </c>
      <c r="D38" s="206">
        <v>4</v>
      </c>
      <c r="E38" s="206">
        <v>68</v>
      </c>
      <c r="F38" s="47" t="s">
        <v>183</v>
      </c>
      <c r="G38" s="121" t="s">
        <v>113</v>
      </c>
      <c r="H38" s="49" t="s">
        <v>196</v>
      </c>
      <c r="I38" s="261"/>
      <c r="J38" s="49"/>
      <c r="K38" s="49"/>
      <c r="L38" s="225"/>
      <c r="M38" s="226" t="s">
        <v>198</v>
      </c>
      <c r="N38" s="253"/>
      <c r="O38" s="254"/>
      <c r="P38" s="184"/>
      <c r="Q38" s="184"/>
    </row>
    <row r="39" spans="1:17" ht="25.5">
      <c r="A39" s="219">
        <f>VLOOKUP('C Biol Bacharelado'!B39,'Cód MSRH'!$A$2:$B$2410,2,0)</f>
        <v>3178</v>
      </c>
      <c r="B39" s="204" t="s">
        <v>199</v>
      </c>
      <c r="C39" s="221" t="s">
        <v>47</v>
      </c>
      <c r="D39" s="206">
        <v>4</v>
      </c>
      <c r="E39" s="206">
        <v>68</v>
      </c>
      <c r="F39" s="47" t="s">
        <v>200</v>
      </c>
      <c r="G39" s="49"/>
      <c r="H39" s="49" t="s">
        <v>196</v>
      </c>
      <c r="I39" s="225"/>
      <c r="J39" s="225"/>
      <c r="K39" s="225"/>
      <c r="L39" s="225"/>
      <c r="M39" s="226" t="s">
        <v>132</v>
      </c>
      <c r="N39" s="253"/>
      <c r="O39" s="254"/>
      <c r="P39" s="184"/>
      <c r="Q39" s="184"/>
    </row>
    <row r="40" spans="1:17" ht="15" customHeight="1">
      <c r="A40" s="247"/>
      <c r="B40" s="247" t="s">
        <v>201</v>
      </c>
      <c r="C40" s="247"/>
      <c r="D40" s="248">
        <v>12</v>
      </c>
      <c r="E40" s="248">
        <v>204</v>
      </c>
      <c r="F40" s="230" t="s">
        <v>202</v>
      </c>
      <c r="G40" s="231"/>
      <c r="H40" s="231"/>
      <c r="I40" s="231"/>
      <c r="J40" s="233"/>
      <c r="K40" s="205"/>
      <c r="L40" s="205"/>
      <c r="M40"/>
      <c r="N40"/>
      <c r="O40"/>
      <c r="P40" s="184"/>
      <c r="Q40" s="184"/>
    </row>
    <row r="41" spans="1:15" ht="12.75">
      <c r="A41" s="235"/>
      <c r="B41" s="235"/>
      <c r="D41" s="235"/>
      <c r="E41" s="235"/>
      <c r="F41" s="235"/>
      <c r="G41" s="235"/>
      <c r="H41" s="235"/>
      <c r="I41" s="235"/>
      <c r="J41" s="235"/>
      <c r="K41" s="235"/>
      <c r="L41" s="235"/>
      <c r="M41"/>
      <c r="N41"/>
      <c r="O41"/>
    </row>
    <row r="42" spans="1:15" ht="16.5" customHeight="1">
      <c r="A42" s="115"/>
      <c r="B42" s="251" t="s">
        <v>0</v>
      </c>
      <c r="C42" s="182" t="s">
        <v>1</v>
      </c>
      <c r="D42" s="182"/>
      <c r="E42" s="182"/>
      <c r="F42" s="112" t="s">
        <v>150</v>
      </c>
      <c r="G42" s="112" t="s">
        <v>3</v>
      </c>
      <c r="H42" s="115">
        <v>2013</v>
      </c>
      <c r="I42" s="116" t="s">
        <v>151</v>
      </c>
      <c r="J42" s="116"/>
      <c r="K42" s="116"/>
      <c r="L42" s="235"/>
      <c r="M42" s="235"/>
      <c r="N42" s="236"/>
      <c r="O42" s="184"/>
    </row>
    <row r="43" spans="1:16" ht="16.5" customHeight="1">
      <c r="A43" s="185">
        <v>1299</v>
      </c>
      <c r="B43" s="17" t="s">
        <v>5</v>
      </c>
      <c r="C43" s="186" t="s">
        <v>152</v>
      </c>
      <c r="D43" s="186"/>
      <c r="E43" s="186"/>
      <c r="F43" s="19" t="s">
        <v>7</v>
      </c>
      <c r="G43" s="21" t="s">
        <v>8</v>
      </c>
      <c r="H43" s="187" t="s">
        <v>79</v>
      </c>
      <c r="I43" s="187"/>
      <c r="J43" s="188" t="s">
        <v>14</v>
      </c>
      <c r="K43" s="189"/>
      <c r="L43" s="190"/>
      <c r="M43" s="184"/>
      <c r="N43" s="191"/>
      <c r="O43" s="184"/>
      <c r="P43" s="184"/>
    </row>
    <row r="44" spans="1:16" ht="16.5" customHeight="1">
      <c r="A44" s="185">
        <v>254</v>
      </c>
      <c r="B44" s="24" t="s">
        <v>153</v>
      </c>
      <c r="C44" s="24"/>
      <c r="D44" s="24"/>
      <c r="E44" s="239"/>
      <c r="F44" s="192" t="s">
        <v>203</v>
      </c>
      <c r="G44" s="20" t="s">
        <v>154</v>
      </c>
      <c r="H44" s="240"/>
      <c r="I44" s="240"/>
      <c r="J44" s="188"/>
      <c r="K44" s="193"/>
      <c r="L44" s="194"/>
      <c r="M44" s="184"/>
      <c r="N44" s="191"/>
      <c r="O44" s="184"/>
      <c r="P44" s="184"/>
    </row>
    <row r="45" spans="1:17" ht="25.5">
      <c r="A45" s="195" t="s">
        <v>99</v>
      </c>
      <c r="B45" s="185" t="s">
        <v>155</v>
      </c>
      <c r="C45" s="196"/>
      <c r="D45" s="197" t="s">
        <v>17</v>
      </c>
      <c r="E45" s="197" t="s">
        <v>20</v>
      </c>
      <c r="F45" s="198" t="s">
        <v>21</v>
      </c>
      <c r="G45" s="199" t="s">
        <v>22</v>
      </c>
      <c r="H45" s="200" t="s">
        <v>23</v>
      </c>
      <c r="I45" s="199" t="s">
        <v>24</v>
      </c>
      <c r="J45" s="200" t="s">
        <v>25</v>
      </c>
      <c r="K45" s="200" t="s">
        <v>26</v>
      </c>
      <c r="L45" s="200" t="s">
        <v>156</v>
      </c>
      <c r="M45" s="201" t="s">
        <v>28</v>
      </c>
      <c r="N45" s="202" t="s">
        <v>29</v>
      </c>
      <c r="O45" s="202" t="s">
        <v>29</v>
      </c>
      <c r="P45" s="184"/>
      <c r="Q45" s="184"/>
    </row>
    <row r="46" spans="1:17" ht="25.5" customHeight="1">
      <c r="A46" s="219">
        <f>VLOOKUP('C Biol Bacharelado'!B46,'Cód MSRH'!$A$2:$B$2410,2,0)</f>
        <v>2946</v>
      </c>
      <c r="B46" s="262" t="s">
        <v>204</v>
      </c>
      <c r="C46" s="205" t="s">
        <v>205</v>
      </c>
      <c r="D46" s="263">
        <v>4</v>
      </c>
      <c r="E46" s="263">
        <v>68</v>
      </c>
      <c r="F46" s="47" t="s">
        <v>206</v>
      </c>
      <c r="G46" s="49"/>
      <c r="H46" s="264"/>
      <c r="I46" s="265"/>
      <c r="J46" s="225"/>
      <c r="K46" s="209"/>
      <c r="L46" s="209"/>
      <c r="M46" s="179" t="s">
        <v>132</v>
      </c>
      <c r="N46" s="253"/>
      <c r="O46" s="254"/>
      <c r="P46" s="184"/>
      <c r="Q46" s="184"/>
    </row>
    <row r="47" spans="1:17" ht="25.5">
      <c r="A47" s="219">
        <f>VLOOKUP('C Biol Bacharelado'!B47,'Cód MSRH'!$A$2:$B$2410,2,0)</f>
        <v>3051</v>
      </c>
      <c r="B47" s="262" t="s">
        <v>207</v>
      </c>
      <c r="C47" s="205" t="s">
        <v>31</v>
      </c>
      <c r="D47" s="263">
        <v>4</v>
      </c>
      <c r="E47" s="263">
        <v>68</v>
      </c>
      <c r="F47" s="47" t="s">
        <v>52</v>
      </c>
      <c r="G47" s="49"/>
      <c r="H47" s="264" t="s">
        <v>34</v>
      </c>
      <c r="I47" s="48"/>
      <c r="J47" s="225"/>
      <c r="K47" s="209"/>
      <c r="L47" s="209"/>
      <c r="M47" s="210" t="s">
        <v>132</v>
      </c>
      <c r="N47" s="253"/>
      <c r="O47" s="254"/>
      <c r="P47" s="184"/>
      <c r="Q47" s="184"/>
    </row>
    <row r="48" spans="1:17" ht="23.25">
      <c r="A48" s="219">
        <f>VLOOKUP('C Biol Bacharelado'!B48,'Cód MSRH'!$A$2:$B$2410,2,0)</f>
        <v>3156</v>
      </c>
      <c r="B48" s="266" t="s">
        <v>208</v>
      </c>
      <c r="C48" s="205" t="s">
        <v>205</v>
      </c>
      <c r="D48" s="263">
        <v>4</v>
      </c>
      <c r="E48" s="263">
        <v>68</v>
      </c>
      <c r="F48" s="47" t="s">
        <v>206</v>
      </c>
      <c r="G48" s="49"/>
      <c r="H48" s="264"/>
      <c r="I48" s="159"/>
      <c r="J48" s="225"/>
      <c r="K48" s="209"/>
      <c r="L48" s="209"/>
      <c r="M48" s="210" t="s">
        <v>132</v>
      </c>
      <c r="N48" s="253"/>
      <c r="O48" s="254"/>
      <c r="P48" s="184"/>
      <c r="Q48" s="184"/>
    </row>
    <row r="49" spans="1:17" ht="34.5">
      <c r="A49" s="219">
        <f>VLOOKUP('C Biol Bacharelado'!B49,'Cód MSRH'!$A$2:$B$2410,2,0)</f>
        <v>3157</v>
      </c>
      <c r="B49" s="266" t="s">
        <v>209</v>
      </c>
      <c r="C49" s="205" t="s">
        <v>205</v>
      </c>
      <c r="D49" s="263">
        <v>4</v>
      </c>
      <c r="E49" s="263">
        <v>68</v>
      </c>
      <c r="F49" s="47" t="s">
        <v>206</v>
      </c>
      <c r="G49" s="49"/>
      <c r="H49" s="264"/>
      <c r="I49" s="159"/>
      <c r="J49" s="225"/>
      <c r="K49" s="209"/>
      <c r="L49" s="209"/>
      <c r="M49" s="210" t="s">
        <v>132</v>
      </c>
      <c r="N49" s="253"/>
      <c r="O49" s="254"/>
      <c r="P49" s="184"/>
      <c r="Q49" s="184"/>
    </row>
    <row r="50" spans="1:17" ht="34.5">
      <c r="A50" s="219">
        <f>VLOOKUP('C Biol Bacharelado'!B50,'Cód MSRH'!$A$2:$B$2410,2,0)</f>
        <v>1784</v>
      </c>
      <c r="B50" s="267" t="s">
        <v>210</v>
      </c>
      <c r="C50" s="205" t="s">
        <v>205</v>
      </c>
      <c r="D50" s="263">
        <v>2</v>
      </c>
      <c r="E50" s="263">
        <v>34</v>
      </c>
      <c r="F50" s="47" t="s">
        <v>206</v>
      </c>
      <c r="G50" s="49"/>
      <c r="H50" s="264"/>
      <c r="I50" s="159"/>
      <c r="J50" s="225"/>
      <c r="K50" s="209"/>
      <c r="L50" s="209"/>
      <c r="M50" s="210" t="s">
        <v>132</v>
      </c>
      <c r="N50" s="253"/>
      <c r="O50" s="254"/>
      <c r="P50" s="184"/>
      <c r="Q50" s="184"/>
    </row>
    <row r="51" spans="1:17" ht="25.5">
      <c r="A51" s="219">
        <f>VLOOKUP('C Biol Bacharelado'!B51,'Cód MSRH'!$A$2:$B$2410,2,0)</f>
        <v>3159</v>
      </c>
      <c r="B51" s="267" t="s">
        <v>211</v>
      </c>
      <c r="C51" s="205" t="s">
        <v>31</v>
      </c>
      <c r="D51" s="263">
        <v>4</v>
      </c>
      <c r="E51" s="263">
        <v>68</v>
      </c>
      <c r="F51" s="47" t="s">
        <v>190</v>
      </c>
      <c r="G51" s="49" t="s">
        <v>191</v>
      </c>
      <c r="H51" s="264" t="s">
        <v>34</v>
      </c>
      <c r="I51" s="48"/>
      <c r="J51" s="225"/>
      <c r="K51" s="209"/>
      <c r="L51" s="209"/>
      <c r="M51" s="210" t="s">
        <v>132</v>
      </c>
      <c r="N51" s="253"/>
      <c r="O51" s="254"/>
      <c r="P51" s="184"/>
      <c r="Q51" s="184"/>
    </row>
    <row r="52" spans="1:17" ht="24.75" customHeight="1">
      <c r="A52" s="219">
        <f>VLOOKUP('C Biol Bacharelado'!B52,'Cód MSRH'!$A$2:$B$2410,2,0)</f>
        <v>2947</v>
      </c>
      <c r="B52" s="267" t="s">
        <v>212</v>
      </c>
      <c r="C52" s="205" t="s">
        <v>205</v>
      </c>
      <c r="D52" s="263">
        <v>4</v>
      </c>
      <c r="E52" s="263">
        <v>68</v>
      </c>
      <c r="F52" s="47" t="s">
        <v>206</v>
      </c>
      <c r="G52" s="49"/>
      <c r="H52" s="264"/>
      <c r="I52" s="159"/>
      <c r="J52" s="225"/>
      <c r="K52" s="209"/>
      <c r="L52" s="209"/>
      <c r="M52" s="268" t="s">
        <v>132</v>
      </c>
      <c r="N52" s="253"/>
      <c r="O52" s="254"/>
      <c r="P52" s="184"/>
      <c r="Q52" s="184"/>
    </row>
    <row r="53" spans="1:17" ht="25.5">
      <c r="A53" s="219">
        <f>VLOOKUP('C Biol Bacharelado'!B53,'Cód MSRH'!$A$2:$B$2410,2,0)</f>
        <v>2948</v>
      </c>
      <c r="B53" s="267" t="s">
        <v>213</v>
      </c>
      <c r="C53" s="205" t="s">
        <v>205</v>
      </c>
      <c r="D53" s="263">
        <v>4</v>
      </c>
      <c r="E53" s="263">
        <v>68</v>
      </c>
      <c r="F53" s="269" t="s">
        <v>79</v>
      </c>
      <c r="G53" s="49" t="s">
        <v>80</v>
      </c>
      <c r="H53" s="264" t="s">
        <v>34</v>
      </c>
      <c r="I53" s="47"/>
      <c r="J53" s="225"/>
      <c r="K53" s="209"/>
      <c r="L53" s="209"/>
      <c r="M53" s="226" t="s">
        <v>132</v>
      </c>
      <c r="N53" s="253"/>
      <c r="O53" s="254"/>
      <c r="P53" s="184"/>
      <c r="Q53" s="184"/>
    </row>
    <row r="54" spans="1:17" ht="19.5" customHeight="1">
      <c r="A54" s="219">
        <f>VLOOKUP('C Biol Bacharelado'!B54,'Cód MSRH'!$A$2:$B$2410,2,0)</f>
        <v>3162</v>
      </c>
      <c r="B54" s="267" t="s">
        <v>214</v>
      </c>
      <c r="C54" s="205" t="s">
        <v>205</v>
      </c>
      <c r="D54" s="263">
        <v>4</v>
      </c>
      <c r="E54" s="263">
        <v>68</v>
      </c>
      <c r="F54" s="47" t="s">
        <v>206</v>
      </c>
      <c r="G54" s="49"/>
      <c r="H54" s="264"/>
      <c r="I54" s="159"/>
      <c r="J54" s="225"/>
      <c r="K54" s="209"/>
      <c r="L54" s="209"/>
      <c r="M54" s="226" t="s">
        <v>132</v>
      </c>
      <c r="N54" s="253"/>
      <c r="O54" s="254"/>
      <c r="P54" s="184"/>
      <c r="Q54" s="184"/>
    </row>
    <row r="55" spans="1:17" ht="37.5" customHeight="1">
      <c r="A55" s="219">
        <f>VLOOKUP('C Biol Bacharelado'!B55,'Cód MSRH'!$A$2:$B$2410,2,0)</f>
        <v>1356</v>
      </c>
      <c r="B55" s="267" t="s">
        <v>215</v>
      </c>
      <c r="C55" s="205" t="s">
        <v>31</v>
      </c>
      <c r="D55" s="263">
        <v>4</v>
      </c>
      <c r="E55" s="263">
        <v>68</v>
      </c>
      <c r="F55" s="47" t="s">
        <v>183</v>
      </c>
      <c r="G55" s="121" t="s">
        <v>113</v>
      </c>
      <c r="H55" s="264" t="s">
        <v>34</v>
      </c>
      <c r="I55" s="48"/>
      <c r="J55" s="225"/>
      <c r="K55" s="209"/>
      <c r="L55" s="209"/>
      <c r="M55" s="226" t="s">
        <v>216</v>
      </c>
      <c r="N55" s="253"/>
      <c r="O55" s="254"/>
      <c r="P55" s="184"/>
      <c r="Q55" s="184"/>
    </row>
    <row r="56" spans="1:17" ht="26.25" customHeight="1">
      <c r="A56" s="219">
        <f>VLOOKUP('C Biol Bacharelado'!B56,'Cód MSRH'!$A$2:$B$2410,2,0)</f>
        <v>3164</v>
      </c>
      <c r="B56" s="267" t="s">
        <v>217</v>
      </c>
      <c r="C56" s="205" t="s">
        <v>205</v>
      </c>
      <c r="D56" s="263">
        <v>4</v>
      </c>
      <c r="E56" s="263">
        <v>68</v>
      </c>
      <c r="F56" s="47" t="s">
        <v>206</v>
      </c>
      <c r="G56" s="49"/>
      <c r="H56" s="264"/>
      <c r="I56" s="48"/>
      <c r="J56" s="225"/>
      <c r="K56" s="209"/>
      <c r="L56" s="209"/>
      <c r="M56" s="210" t="s">
        <v>132</v>
      </c>
      <c r="N56" s="253"/>
      <c r="O56" s="254"/>
      <c r="P56" s="184"/>
      <c r="Q56" s="184"/>
    </row>
    <row r="57" spans="1:17" ht="26.25" customHeight="1">
      <c r="A57" s="219">
        <f>VLOOKUP('C Biol Bacharelado'!B57,'Cód MSRH'!$A$2:$B$2410,2,0)</f>
        <v>3165</v>
      </c>
      <c r="B57" s="267" t="s">
        <v>218</v>
      </c>
      <c r="C57" s="205" t="s">
        <v>205</v>
      </c>
      <c r="D57" s="263">
        <v>4</v>
      </c>
      <c r="E57" s="263">
        <v>68</v>
      </c>
      <c r="F57" s="47" t="s">
        <v>206</v>
      </c>
      <c r="G57" s="49"/>
      <c r="H57" s="264"/>
      <c r="I57" s="48"/>
      <c r="J57" s="225"/>
      <c r="K57" s="209"/>
      <c r="L57" s="209"/>
      <c r="M57" s="210" t="s">
        <v>132</v>
      </c>
      <c r="N57" s="253"/>
      <c r="O57" s="254"/>
      <c r="P57" s="184"/>
      <c r="Q57" s="184"/>
    </row>
    <row r="58" spans="1:17" ht="15" customHeight="1">
      <c r="A58" s="219">
        <f>VLOOKUP('C Biol Bacharelado'!B58,'Cód MSRH'!$A$2:$B$2410,2,0)</f>
        <v>1823</v>
      </c>
      <c r="B58" s="267" t="s">
        <v>219</v>
      </c>
      <c r="C58" s="205" t="s">
        <v>205</v>
      </c>
      <c r="D58" s="263">
        <v>2</v>
      </c>
      <c r="E58" s="263">
        <v>34</v>
      </c>
      <c r="F58" s="47" t="s">
        <v>206</v>
      </c>
      <c r="G58" s="49"/>
      <c r="H58" s="264"/>
      <c r="I58" s="48"/>
      <c r="J58" s="225"/>
      <c r="K58" s="209"/>
      <c r="L58" s="209"/>
      <c r="M58" s="210" t="s">
        <v>132</v>
      </c>
      <c r="N58" s="253"/>
      <c r="O58" s="254"/>
      <c r="P58" s="184"/>
      <c r="Q58" s="184"/>
    </row>
    <row r="59" spans="1:17" ht="21" customHeight="1">
      <c r="A59" s="219">
        <f>VLOOKUP('C Biol Bacharelado'!B59,'Cód MSRH'!$A$2:$B$2410,2,0)</f>
        <v>1786</v>
      </c>
      <c r="B59" s="267" t="s">
        <v>220</v>
      </c>
      <c r="C59" s="205" t="s">
        <v>205</v>
      </c>
      <c r="D59" s="263">
        <v>2</v>
      </c>
      <c r="E59" s="263">
        <v>34</v>
      </c>
      <c r="F59" s="47" t="s">
        <v>206</v>
      </c>
      <c r="G59" s="49"/>
      <c r="H59" s="264"/>
      <c r="I59" s="48"/>
      <c r="J59" s="225"/>
      <c r="K59" s="209"/>
      <c r="L59" s="209"/>
      <c r="M59" s="210" t="s">
        <v>132</v>
      </c>
      <c r="N59" s="253"/>
      <c r="O59" s="254"/>
      <c r="P59" s="184"/>
      <c r="Q59" s="184"/>
    </row>
    <row r="60" spans="1:17" ht="19.5" customHeight="1">
      <c r="A60" s="219">
        <f>VLOOKUP('C Biol Bacharelado'!B60,'Cód MSRH'!$A$2:$B$2410,2,0)</f>
        <v>1787</v>
      </c>
      <c r="B60" s="267" t="s">
        <v>221</v>
      </c>
      <c r="C60" s="205" t="s">
        <v>205</v>
      </c>
      <c r="D60" s="263">
        <v>2</v>
      </c>
      <c r="E60" s="263">
        <v>34</v>
      </c>
      <c r="F60" s="47" t="s">
        <v>206</v>
      </c>
      <c r="G60" s="49"/>
      <c r="H60" s="264"/>
      <c r="I60" s="48"/>
      <c r="J60" s="225"/>
      <c r="K60" s="209"/>
      <c r="L60" s="209"/>
      <c r="M60" s="210" t="s">
        <v>132</v>
      </c>
      <c r="N60" s="253"/>
      <c r="O60" s="254"/>
      <c r="P60" s="184"/>
      <c r="Q60" s="184"/>
    </row>
    <row r="61" spans="1:17" ht="15" customHeight="1">
      <c r="A61" s="219">
        <f>VLOOKUP('C Biol Bacharelado'!B61,'Cód MSRH'!$A$2:$B$2410,2,0)</f>
        <v>1966</v>
      </c>
      <c r="B61" s="267" t="s">
        <v>222</v>
      </c>
      <c r="C61" s="205" t="s">
        <v>205</v>
      </c>
      <c r="D61" s="263">
        <v>4</v>
      </c>
      <c r="E61" s="263">
        <v>68</v>
      </c>
      <c r="F61" s="47" t="s">
        <v>206</v>
      </c>
      <c r="G61" s="49"/>
      <c r="H61" s="264"/>
      <c r="I61" s="48"/>
      <c r="J61" s="225"/>
      <c r="K61" s="209"/>
      <c r="L61" s="209"/>
      <c r="M61" s="210" t="s">
        <v>132</v>
      </c>
      <c r="N61" s="253"/>
      <c r="O61" s="254"/>
      <c r="P61" s="184"/>
      <c r="Q61" s="184"/>
    </row>
    <row r="62" spans="1:17" ht="17.25" customHeight="1">
      <c r="A62" s="219">
        <f>VLOOKUP('C Biol Bacharelado'!B62,'Cód MSRH'!$A$2:$B$2410,2,0)</f>
        <v>3166</v>
      </c>
      <c r="B62" s="267" t="s">
        <v>223</v>
      </c>
      <c r="C62" s="205" t="s">
        <v>205</v>
      </c>
      <c r="D62" s="263">
        <v>2</v>
      </c>
      <c r="E62" s="263">
        <v>34</v>
      </c>
      <c r="F62" s="47" t="s">
        <v>206</v>
      </c>
      <c r="G62" s="49"/>
      <c r="H62" s="264"/>
      <c r="I62" s="47"/>
      <c r="J62" s="225"/>
      <c r="K62" s="209"/>
      <c r="L62" s="209"/>
      <c r="M62" s="210" t="s">
        <v>132</v>
      </c>
      <c r="N62" s="253"/>
      <c r="O62" s="254"/>
      <c r="P62" s="184"/>
      <c r="Q62" s="184"/>
    </row>
    <row r="63" spans="1:17" ht="25.5">
      <c r="A63" s="219">
        <f>VLOOKUP('C Biol Bacharelado'!B63,'Cód MSRH'!$A$2:$B$2410,2,0)</f>
        <v>3167</v>
      </c>
      <c r="B63" s="267" t="s">
        <v>224</v>
      </c>
      <c r="C63" s="205" t="s">
        <v>31</v>
      </c>
      <c r="D63" s="263">
        <v>4</v>
      </c>
      <c r="E63" s="263">
        <v>68</v>
      </c>
      <c r="F63" s="47" t="s">
        <v>104</v>
      </c>
      <c r="G63" s="49"/>
      <c r="H63" s="264" t="s">
        <v>34</v>
      </c>
      <c r="I63" s="47"/>
      <c r="J63" s="225"/>
      <c r="K63" s="209"/>
      <c r="L63" s="209"/>
      <c r="M63" s="210" t="s">
        <v>132</v>
      </c>
      <c r="N63" s="253"/>
      <c r="O63" s="254"/>
      <c r="P63" s="184"/>
      <c r="Q63" s="184"/>
    </row>
    <row r="64" spans="1:17" ht="30.75" customHeight="1">
      <c r="A64" s="219">
        <f>VLOOKUP('C Biol Bacharelado'!B64,'Cód MSRH'!$A$2:$B$2410,2,0)</f>
        <v>2913</v>
      </c>
      <c r="B64" s="267" t="s">
        <v>225</v>
      </c>
      <c r="C64" s="205" t="s">
        <v>205</v>
      </c>
      <c r="D64" s="263">
        <v>4</v>
      </c>
      <c r="E64" s="263">
        <v>68</v>
      </c>
      <c r="F64" s="47" t="s">
        <v>206</v>
      </c>
      <c r="G64" s="49"/>
      <c r="H64" s="264"/>
      <c r="I64" s="47"/>
      <c r="J64" s="225"/>
      <c r="K64" s="209"/>
      <c r="L64" s="209"/>
      <c r="M64" s="226" t="s">
        <v>146</v>
      </c>
      <c r="N64" s="253"/>
      <c r="O64" s="254"/>
      <c r="P64" s="184"/>
      <c r="Q64" s="184"/>
    </row>
    <row r="65" spans="1:17" ht="14.25" customHeight="1">
      <c r="A65" s="270"/>
      <c r="B65" s="271" t="s">
        <v>226</v>
      </c>
      <c r="C65" s="271"/>
      <c r="D65" s="271"/>
      <c r="E65" s="271"/>
      <c r="F65" s="271"/>
      <c r="G65" s="272"/>
      <c r="H65" s="273"/>
      <c r="I65" s="274"/>
      <c r="J65" s="275"/>
      <c r="K65" s="276"/>
      <c r="L65" s="276"/>
      <c r="M65" s="226"/>
      <c r="N65" s="253"/>
      <c r="O65" s="254"/>
      <c r="P65" s="184"/>
      <c r="Q65" s="184"/>
    </row>
    <row r="66" spans="1:17" ht="23.25">
      <c r="A66" s="219">
        <f>VLOOKUP('C Biol Bacharelado'!B66,'Cód MSRH'!$A$2:$B$2410,2,0)</f>
        <v>3344</v>
      </c>
      <c r="B66" s="267" t="s">
        <v>227</v>
      </c>
      <c r="C66" s="205" t="s">
        <v>205</v>
      </c>
      <c r="D66" s="263">
        <v>4</v>
      </c>
      <c r="E66" s="263">
        <v>68</v>
      </c>
      <c r="F66" s="47" t="s">
        <v>228</v>
      </c>
      <c r="G66" s="49"/>
      <c r="H66" s="264"/>
      <c r="I66" s="277"/>
      <c r="J66" s="225"/>
      <c r="K66" s="209"/>
      <c r="L66" s="209"/>
      <c r="M66" s="226"/>
      <c r="N66" s="253"/>
      <c r="O66" s="254"/>
      <c r="P66" s="184"/>
      <c r="Q66" s="184"/>
    </row>
    <row r="67" spans="1:17" ht="19.5" customHeight="1">
      <c r="A67" s="219">
        <f>VLOOKUP('C Biol Bacharelado'!B67,'Cód MSRH'!$A$2:$B$2410,2,0)</f>
        <v>1552</v>
      </c>
      <c r="B67" s="267" t="s">
        <v>142</v>
      </c>
      <c r="C67" s="205" t="s">
        <v>205</v>
      </c>
      <c r="D67" s="263">
        <v>4</v>
      </c>
      <c r="E67" s="263">
        <v>68</v>
      </c>
      <c r="F67" s="47" t="s">
        <v>228</v>
      </c>
      <c r="G67" s="49"/>
      <c r="H67" s="264"/>
      <c r="I67" s="47"/>
      <c r="J67" s="225"/>
      <c r="K67" s="209"/>
      <c r="L67" s="209"/>
      <c r="M67" s="226" t="s">
        <v>132</v>
      </c>
      <c r="N67" s="253"/>
      <c r="O67" s="254"/>
      <c r="P67" s="184"/>
      <c r="Q67" s="184"/>
    </row>
    <row r="68" spans="1:17" ht="31.5" customHeight="1">
      <c r="A68" s="219">
        <f>VLOOKUP('C Biol Bacharelado'!B68,'Cód MSRH'!$A$2:$B$2410,2,0)</f>
        <v>696</v>
      </c>
      <c r="B68" s="267" t="s">
        <v>229</v>
      </c>
      <c r="C68" s="205" t="s">
        <v>31</v>
      </c>
      <c r="D68" s="263">
        <v>4</v>
      </c>
      <c r="E68" s="263">
        <v>68</v>
      </c>
      <c r="F68" s="47" t="s">
        <v>190</v>
      </c>
      <c r="G68" s="49"/>
      <c r="H68" s="264" t="s">
        <v>34</v>
      </c>
      <c r="I68" s="47"/>
      <c r="J68" s="225"/>
      <c r="K68" s="209"/>
      <c r="L68" s="209"/>
      <c r="M68" s="226" t="s">
        <v>132</v>
      </c>
      <c r="N68" s="253"/>
      <c r="O68" s="254"/>
      <c r="P68" s="184"/>
      <c r="Q68" s="184"/>
    </row>
    <row r="69" spans="1:17" ht="23.25">
      <c r="A69" s="219">
        <f>VLOOKUP('C Biol Bacharelado'!B69,'Cód MSRH'!$A$2:$B$2410,2,0)</f>
        <v>3345</v>
      </c>
      <c r="B69" s="267" t="s">
        <v>230</v>
      </c>
      <c r="C69" s="205" t="s">
        <v>205</v>
      </c>
      <c r="D69" s="263">
        <v>4</v>
      </c>
      <c r="E69" s="263">
        <v>68</v>
      </c>
      <c r="F69" s="47" t="s">
        <v>228</v>
      </c>
      <c r="G69" s="49"/>
      <c r="H69" s="264"/>
      <c r="I69" s="47"/>
      <c r="J69" s="225"/>
      <c r="K69" s="209"/>
      <c r="L69" s="209"/>
      <c r="M69" s="226"/>
      <c r="N69" s="253"/>
      <c r="O69" s="254"/>
      <c r="P69" s="184"/>
      <c r="Q69" s="184"/>
    </row>
    <row r="70" spans="1:17" s="181" customFormat="1" ht="15" customHeight="1">
      <c r="A70" s="247" t="s">
        <v>192</v>
      </c>
      <c r="B70" s="247"/>
      <c r="C70" s="278"/>
      <c r="D70" s="215">
        <v>82</v>
      </c>
      <c r="E70" s="215">
        <v>1394</v>
      </c>
      <c r="F70" s="279" t="s">
        <v>231</v>
      </c>
      <c r="G70" s="225"/>
      <c r="H70" s="280"/>
      <c r="I70" s="225"/>
      <c r="J70" s="233"/>
      <c r="K70" s="281"/>
      <c r="L70" s="281"/>
      <c r="M70" s="184"/>
      <c r="N70" s="180"/>
      <c r="P70" s="184"/>
      <c r="Q70" s="184"/>
    </row>
  </sheetData>
  <sheetProtection selectLockedCells="1" selectUnlockedCells="1"/>
  <mergeCells count="32">
    <mergeCell ref="C1:E1"/>
    <mergeCell ref="I1:K1"/>
    <mergeCell ref="C2:E2"/>
    <mergeCell ref="H2:I2"/>
    <mergeCell ref="B3:E3"/>
    <mergeCell ref="C13:E13"/>
    <mergeCell ref="I13:K13"/>
    <mergeCell ref="C14:E14"/>
    <mergeCell ref="H14:I14"/>
    <mergeCell ref="B15:D15"/>
    <mergeCell ref="H15:I15"/>
    <mergeCell ref="C23:E23"/>
    <mergeCell ref="I23:K23"/>
    <mergeCell ref="C24:E24"/>
    <mergeCell ref="H24:I24"/>
    <mergeCell ref="B25:D25"/>
    <mergeCell ref="H25:I25"/>
    <mergeCell ref="A31:B31"/>
    <mergeCell ref="C33:E33"/>
    <mergeCell ref="I33:K33"/>
    <mergeCell ref="C34:E34"/>
    <mergeCell ref="H34:I34"/>
    <mergeCell ref="B35:D35"/>
    <mergeCell ref="H35:I35"/>
    <mergeCell ref="C42:E42"/>
    <mergeCell ref="I42:K42"/>
    <mergeCell ref="C43:E43"/>
    <mergeCell ref="H43:I43"/>
    <mergeCell ref="B44:D44"/>
    <mergeCell ref="H44:I44"/>
    <mergeCell ref="B65:F65"/>
    <mergeCell ref="A70:B70"/>
  </mergeCells>
  <printOptions/>
  <pageMargins left="0.19652777777777777" right="0.19652777777777777" top="0.5048611111111111" bottom="0.08472222222222223" header="0.5118055555555555" footer="0.5118055555555555"/>
  <pageSetup horizontalDpi="300" verticalDpi="300" orientation="landscape" paperSize="9" scale="76"/>
  <rowBreaks count="2" manualBreakCount="2">
    <brk id="22" max="255" man="1"/>
    <brk id="41" max="255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10.28125" defaultRowHeight="12.75"/>
  <cols>
    <col min="1" max="16384" width="10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10.28125" defaultRowHeight="12.75"/>
  <cols>
    <col min="1" max="16384" width="10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10.28125" defaultRowHeight="12.75"/>
  <cols>
    <col min="1" max="16384" width="10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10.28125" defaultRowHeight="12.75"/>
  <cols>
    <col min="1" max="16384" width="10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10.28125" defaultRowHeight="12.75"/>
  <cols>
    <col min="1" max="16384" width="10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10.28125" defaultRowHeight="12.75"/>
  <cols>
    <col min="1" max="16384" width="10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10.28125" defaultRowHeight="12.75"/>
  <cols>
    <col min="1" max="16384" width="10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10.28125" defaultRowHeight="12.75"/>
  <cols>
    <col min="1" max="16384" width="10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10.28125" defaultRowHeight="12.75"/>
  <cols>
    <col min="1" max="16384" width="10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10.28125" defaultRowHeight="12.75"/>
  <cols>
    <col min="1" max="16384" width="10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0"/>
  <sheetViews>
    <sheetView view="pageBreakPreview" zoomScale="75" zoomScaleNormal="75" zoomScaleSheetLayoutView="75" workbookViewId="0" topLeftCell="A1">
      <selection activeCell="I10" sqref="I10"/>
    </sheetView>
  </sheetViews>
  <sheetFormatPr defaultColWidth="8.00390625" defaultRowHeight="12.75"/>
  <cols>
    <col min="1" max="1" width="7.57421875" style="282" customWidth="1"/>
    <col min="2" max="2" width="31.00390625" style="282" customWidth="1"/>
    <col min="3" max="3" width="4.00390625" style="282" customWidth="1"/>
    <col min="4" max="4" width="4.8515625" style="282" customWidth="1"/>
    <col min="5" max="5" width="6.00390625" style="282" customWidth="1"/>
    <col min="6" max="6" width="26.8515625" style="282" customWidth="1"/>
    <col min="7" max="7" width="22.28125" style="282" customWidth="1"/>
    <col min="8" max="8" width="7.8515625" style="282" customWidth="1"/>
    <col min="9" max="9" width="24.7109375" style="282" customWidth="1"/>
    <col min="10" max="10" width="14.28125" style="283" customWidth="1"/>
    <col min="11" max="11" width="6.28125" style="283" customWidth="1"/>
    <col min="12" max="12" width="12.28125" style="283" customWidth="1"/>
    <col min="13" max="13" width="10.00390625" style="179" customWidth="1"/>
    <col min="14" max="14" width="7.421875" style="284" customWidth="1"/>
    <col min="15" max="15" width="6.421875" style="283" customWidth="1"/>
    <col min="16" max="255" width="8.57421875" style="283" customWidth="1"/>
    <col min="256" max="16384" width="8.421875" style="285" customWidth="1"/>
  </cols>
  <sheetData>
    <row r="1" spans="1:14" ht="15">
      <c r="A1" s="115"/>
      <c r="B1" s="286" t="s">
        <v>0</v>
      </c>
      <c r="C1" s="182" t="s">
        <v>1</v>
      </c>
      <c r="D1" s="182"/>
      <c r="E1" s="182"/>
      <c r="F1" s="112" t="s">
        <v>150</v>
      </c>
      <c r="G1" s="112" t="s">
        <v>3</v>
      </c>
      <c r="H1" s="115" t="s">
        <v>232</v>
      </c>
      <c r="I1" s="115"/>
      <c r="J1" s="115"/>
      <c r="K1" s="115"/>
      <c r="L1" s="115"/>
      <c r="M1" s="285"/>
      <c r="N1" s="287"/>
    </row>
    <row r="2" spans="1:14" ht="16.5" customHeight="1">
      <c r="A2" s="196">
        <v>1309</v>
      </c>
      <c r="B2" s="288" t="s">
        <v>5</v>
      </c>
      <c r="C2" s="289" t="s">
        <v>233</v>
      </c>
      <c r="D2" s="289"/>
      <c r="E2" s="289"/>
      <c r="F2" s="290" t="s">
        <v>234</v>
      </c>
      <c r="G2" s="291" t="s">
        <v>235</v>
      </c>
      <c r="H2" s="292"/>
      <c r="I2" s="293" t="s">
        <v>236</v>
      </c>
      <c r="J2" s="17"/>
      <c r="K2" s="294"/>
      <c r="L2" s="294"/>
      <c r="M2" s="285"/>
      <c r="N2" s="287"/>
    </row>
    <row r="3" spans="1:14" ht="22.5" customHeight="1">
      <c r="A3" s="185">
        <v>54</v>
      </c>
      <c r="B3" s="17" t="s">
        <v>237</v>
      </c>
      <c r="C3" s="295" t="s">
        <v>238</v>
      </c>
      <c r="D3" s="295"/>
      <c r="E3" s="295"/>
      <c r="F3" s="296" t="s">
        <v>239</v>
      </c>
      <c r="G3" s="297" t="s">
        <v>240</v>
      </c>
      <c r="H3" s="297"/>
      <c r="I3" s="298" t="s">
        <v>241</v>
      </c>
      <c r="J3" s="299"/>
      <c r="K3" s="300"/>
      <c r="L3" s="300"/>
      <c r="M3" s="285"/>
      <c r="N3" s="287"/>
    </row>
    <row r="4" spans="1:15" ht="31.5">
      <c r="A4" s="195" t="s">
        <v>99</v>
      </c>
      <c r="B4" s="195" t="s">
        <v>155</v>
      </c>
      <c r="C4" s="196"/>
      <c r="D4" s="197" t="s">
        <v>17</v>
      </c>
      <c r="E4" s="197" t="s">
        <v>242</v>
      </c>
      <c r="F4" s="198" t="s">
        <v>21</v>
      </c>
      <c r="G4" s="199" t="s">
        <v>22</v>
      </c>
      <c r="H4" s="200" t="s">
        <v>23</v>
      </c>
      <c r="I4" s="199" t="s">
        <v>24</v>
      </c>
      <c r="J4" s="200" t="s">
        <v>25</v>
      </c>
      <c r="K4" s="200" t="s">
        <v>26</v>
      </c>
      <c r="L4" s="200" t="s">
        <v>156</v>
      </c>
      <c r="M4" s="201" t="s">
        <v>28</v>
      </c>
      <c r="N4" s="301" t="s">
        <v>29</v>
      </c>
      <c r="O4" s="302" t="s">
        <v>29</v>
      </c>
    </row>
    <row r="5" spans="1:15" ht="27.75" customHeight="1">
      <c r="A5" s="303">
        <f>VLOOKUP('C Computação'!B5,'Cód MSRH'!$A$2:$B$2410,2,0)</f>
        <v>209</v>
      </c>
      <c r="B5" s="304" t="s">
        <v>243</v>
      </c>
      <c r="C5" s="305" t="s">
        <v>244</v>
      </c>
      <c r="D5" s="306">
        <v>6</v>
      </c>
      <c r="E5" s="306">
        <v>204</v>
      </c>
      <c r="F5" s="208" t="s">
        <v>245</v>
      </c>
      <c r="G5" s="217" t="s">
        <v>246</v>
      </c>
      <c r="H5" s="208" t="s">
        <v>34</v>
      </c>
      <c r="I5"/>
      <c r="J5"/>
      <c r="K5"/>
      <c r="L5" s="120"/>
      <c r="M5" s="307" t="s">
        <v>247</v>
      </c>
      <c r="N5" s="308"/>
      <c r="O5" s="307"/>
    </row>
    <row r="6" spans="1:15" ht="45.75" customHeight="1">
      <c r="A6" s="303">
        <f>VLOOKUP('C Computação'!B6,'Cód MSRH'!$A$2:$B$2410,2,0)</f>
        <v>1175</v>
      </c>
      <c r="B6" s="304" t="s">
        <v>248</v>
      </c>
      <c r="C6" s="305" t="s">
        <v>244</v>
      </c>
      <c r="D6" s="306">
        <v>4</v>
      </c>
      <c r="E6" s="306">
        <v>136</v>
      </c>
      <c r="F6" s="208" t="s">
        <v>249</v>
      </c>
      <c r="G6" s="217" t="s">
        <v>250</v>
      </c>
      <c r="H6" s="208" t="s">
        <v>34</v>
      </c>
      <c r="I6" s="47"/>
      <c r="J6" s="47"/>
      <c r="K6" s="47"/>
      <c r="L6" s="309"/>
      <c r="M6" s="210" t="s">
        <v>251</v>
      </c>
      <c r="N6" s="308"/>
      <c r="O6" s="307"/>
    </row>
    <row r="7" spans="1:15" ht="27.75" customHeight="1">
      <c r="A7" s="303">
        <f>VLOOKUP('C Computação'!B7,'Cód MSRH'!$A$2:$B$2410,2,0)</f>
        <v>7</v>
      </c>
      <c r="B7" s="304" t="s">
        <v>50</v>
      </c>
      <c r="C7" s="305" t="s">
        <v>244</v>
      </c>
      <c r="D7" s="306">
        <v>4</v>
      </c>
      <c r="E7" s="306">
        <v>136</v>
      </c>
      <c r="F7" s="208" t="s">
        <v>252</v>
      </c>
      <c r="G7" s="217"/>
      <c r="H7" s="208" t="s">
        <v>34</v>
      </c>
      <c r="I7" s="120"/>
      <c r="J7" s="121"/>
      <c r="K7" s="310"/>
      <c r="L7" s="309"/>
      <c r="M7" s="210" t="s">
        <v>50</v>
      </c>
      <c r="N7" s="308"/>
      <c r="O7" s="307"/>
    </row>
    <row r="8" spans="1:15" ht="27.75" customHeight="1">
      <c r="A8" s="303">
        <f>VLOOKUP('C Computação'!B8,'Cód MSRH'!$A$2:$B$2410,2,0)</f>
        <v>442</v>
      </c>
      <c r="B8" s="311" t="s">
        <v>253</v>
      </c>
      <c r="C8" s="312" t="s">
        <v>244</v>
      </c>
      <c r="D8" s="306">
        <v>4</v>
      </c>
      <c r="E8" s="306">
        <v>136</v>
      </c>
      <c r="F8" s="313" t="s">
        <v>254</v>
      </c>
      <c r="G8" s="314"/>
      <c r="H8" s="313" t="s">
        <v>34</v>
      </c>
      <c r="I8" s="315"/>
      <c r="J8" s="310"/>
      <c r="K8" s="310"/>
      <c r="L8" s="309"/>
      <c r="M8" s="210" t="s">
        <v>251</v>
      </c>
      <c r="N8" s="308"/>
      <c r="O8" s="307"/>
    </row>
    <row r="9" spans="1:15" ht="27.75" customHeight="1">
      <c r="A9" s="303">
        <f>VLOOKUP('C Computação'!B9,'Cód MSRH'!$A$2:$B$2410,2,0)</f>
        <v>477</v>
      </c>
      <c r="B9" s="304" t="s">
        <v>255</v>
      </c>
      <c r="C9" s="305" t="s">
        <v>244</v>
      </c>
      <c r="D9" s="306">
        <v>4</v>
      </c>
      <c r="E9" s="306">
        <v>136</v>
      </c>
      <c r="F9" s="208" t="s">
        <v>256</v>
      </c>
      <c r="G9" s="217" t="s">
        <v>257</v>
      </c>
      <c r="H9" s="208" t="s">
        <v>34</v>
      </c>
      <c r="I9" s="316"/>
      <c r="J9" s="121"/>
      <c r="K9" s="310"/>
      <c r="L9" s="309"/>
      <c r="M9" s="210" t="s">
        <v>258</v>
      </c>
      <c r="N9" s="308"/>
      <c r="O9" s="307"/>
    </row>
    <row r="10" spans="1:15" ht="27.75" customHeight="1">
      <c r="A10" s="303">
        <f>VLOOKUP('C Computação'!B10,'Cód MSRH'!$A$2:$B$2410,2,0)</f>
        <v>1465</v>
      </c>
      <c r="B10" s="304" t="s">
        <v>259</v>
      </c>
      <c r="C10" s="305" t="s">
        <v>244</v>
      </c>
      <c r="D10" s="306">
        <v>4</v>
      </c>
      <c r="E10" s="306">
        <v>136</v>
      </c>
      <c r="F10" s="208" t="s">
        <v>260</v>
      </c>
      <c r="G10" s="217"/>
      <c r="H10" s="208" t="s">
        <v>34</v>
      </c>
      <c r="I10" s="317"/>
      <c r="J10" s="121"/>
      <c r="K10" s="318"/>
      <c r="L10" s="309"/>
      <c r="M10" s="210" t="s">
        <v>251</v>
      </c>
      <c r="N10" s="308"/>
      <c r="O10" s="307"/>
    </row>
    <row r="11" spans="1:15" ht="22.5">
      <c r="A11" s="319">
        <f>VLOOKUP('C Computação'!B11,'Cód MSRH'!$A$2:$B$2410,2,0)</f>
        <v>1753</v>
      </c>
      <c r="B11" s="320" t="s">
        <v>261</v>
      </c>
      <c r="C11" s="321" t="s">
        <v>244</v>
      </c>
      <c r="D11" s="322">
        <v>1</v>
      </c>
      <c r="E11" s="322">
        <v>34</v>
      </c>
      <c r="F11" s="323" t="s">
        <v>228</v>
      </c>
      <c r="G11" s="324"/>
      <c r="H11" s="325"/>
      <c r="I11" s="326"/>
      <c r="J11" s="121"/>
      <c r="K11" s="121"/>
      <c r="L11" s="309"/>
      <c r="M11" s="210" t="s">
        <v>146</v>
      </c>
      <c r="N11" s="308"/>
      <c r="O11" s="307"/>
    </row>
    <row r="12" spans="1:15" ht="12.75">
      <c r="A12" s="303"/>
      <c r="B12" s="229"/>
      <c r="C12" s="327"/>
      <c r="D12" s="278">
        <v>27</v>
      </c>
      <c r="E12" s="278">
        <v>918</v>
      </c>
      <c r="F12" s="279" t="s">
        <v>262</v>
      </c>
      <c r="G12" s="328"/>
      <c r="H12" s="329"/>
      <c r="I12" s="316"/>
      <c r="J12" s="121"/>
      <c r="K12" s="121"/>
      <c r="L12" s="309"/>
      <c r="M12" s="210"/>
      <c r="N12" s="330"/>
      <c r="O12" s="307"/>
    </row>
    <row r="13" spans="1:15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15" ht="16.5" customHeight="1">
      <c r="A15" s="115"/>
      <c r="B15" s="286" t="s">
        <v>0</v>
      </c>
      <c r="C15" s="182" t="s">
        <v>1</v>
      </c>
      <c r="D15" s="182"/>
      <c r="E15" s="182"/>
      <c r="F15" s="112" t="s">
        <v>150</v>
      </c>
      <c r="G15" s="112" t="s">
        <v>3</v>
      </c>
      <c r="H15" s="115" t="s">
        <v>232</v>
      </c>
      <c r="I15" s="115"/>
      <c r="J15" s="115"/>
      <c r="K15" s="115"/>
      <c r="L15" s="115"/>
      <c r="M15"/>
      <c r="N15"/>
      <c r="O15"/>
    </row>
    <row r="16" spans="1:15" ht="16.5" customHeight="1">
      <c r="A16" s="196">
        <v>1309</v>
      </c>
      <c r="B16" s="288" t="s">
        <v>5</v>
      </c>
      <c r="C16" s="289" t="s">
        <v>233</v>
      </c>
      <c r="D16" s="289"/>
      <c r="E16" s="289"/>
      <c r="F16" s="290" t="s">
        <v>234</v>
      </c>
      <c r="G16" s="291" t="s">
        <v>235</v>
      </c>
      <c r="H16" s="292"/>
      <c r="I16" s="293" t="s">
        <v>236</v>
      </c>
      <c r="J16" s="17"/>
      <c r="K16" s="294"/>
      <c r="L16" s="294"/>
      <c r="M16"/>
      <c r="N16"/>
      <c r="O16"/>
    </row>
    <row r="17" spans="1:16" ht="22.5" customHeight="1">
      <c r="A17" s="185">
        <v>54</v>
      </c>
      <c r="B17" s="17" t="s">
        <v>237</v>
      </c>
      <c r="C17" s="295" t="s">
        <v>263</v>
      </c>
      <c r="D17" s="295"/>
      <c r="E17" s="295"/>
      <c r="F17" s="296" t="s">
        <v>239</v>
      </c>
      <c r="G17" s="297" t="s">
        <v>240</v>
      </c>
      <c r="H17" s="297"/>
      <c r="I17" s="298" t="s">
        <v>241</v>
      </c>
      <c r="J17" s="299"/>
      <c r="K17" s="300"/>
      <c r="L17" s="300"/>
      <c r="M17"/>
      <c r="N17"/>
      <c r="O17"/>
      <c r="P17" s="285"/>
    </row>
    <row r="18" spans="1:15" ht="31.5">
      <c r="A18" s="195" t="s">
        <v>99</v>
      </c>
      <c r="B18" s="195" t="s">
        <v>155</v>
      </c>
      <c r="C18" s="196"/>
      <c r="D18" s="197" t="s">
        <v>17</v>
      </c>
      <c r="E18" s="197" t="s">
        <v>242</v>
      </c>
      <c r="F18" s="198" t="s">
        <v>21</v>
      </c>
      <c r="G18" s="199" t="s">
        <v>22</v>
      </c>
      <c r="H18" s="200" t="s">
        <v>23</v>
      </c>
      <c r="I18" s="199" t="s">
        <v>24</v>
      </c>
      <c r="J18" s="200" t="s">
        <v>25</v>
      </c>
      <c r="K18" s="200" t="s">
        <v>26</v>
      </c>
      <c r="L18" s="200" t="s">
        <v>156</v>
      </c>
      <c r="M18" s="307" t="s">
        <v>28</v>
      </c>
      <c r="N18" s="301" t="s">
        <v>29</v>
      </c>
      <c r="O18" s="302" t="s">
        <v>29</v>
      </c>
    </row>
    <row r="19" spans="1:15" ht="35.25" customHeight="1">
      <c r="A19" s="303">
        <f>VLOOKUP('C Computação'!B19,'Cód MSRH'!$A$2:$B$2410,2,0)</f>
        <v>1138</v>
      </c>
      <c r="B19" s="304" t="s">
        <v>264</v>
      </c>
      <c r="C19" s="305" t="s">
        <v>244</v>
      </c>
      <c r="D19" s="306">
        <v>4</v>
      </c>
      <c r="E19" s="306">
        <v>136</v>
      </c>
      <c r="F19" s="47" t="s">
        <v>240</v>
      </c>
      <c r="G19" s="49" t="s">
        <v>265</v>
      </c>
      <c r="H19" s="208" t="s">
        <v>34</v>
      </c>
      <c r="I19" s="47"/>
      <c r="J19" s="49"/>
      <c r="K19" s="49"/>
      <c r="L19" s="309"/>
      <c r="M19" s="210" t="s">
        <v>247</v>
      </c>
      <c r="N19" s="308"/>
      <c r="O19" s="307"/>
    </row>
    <row r="20" spans="1:15" ht="25.5">
      <c r="A20" s="303">
        <f>VLOOKUP('C Computação'!B20,'Cód MSRH'!$A$2:$B$2410,2,0)</f>
        <v>1176</v>
      </c>
      <c r="B20" s="304" t="s">
        <v>266</v>
      </c>
      <c r="C20" s="305" t="s">
        <v>244</v>
      </c>
      <c r="D20" s="306">
        <v>4</v>
      </c>
      <c r="E20" s="306">
        <v>136</v>
      </c>
      <c r="F20" s="47" t="s">
        <v>260</v>
      </c>
      <c r="G20" s="49"/>
      <c r="H20" s="208" t="s">
        <v>34</v>
      </c>
      <c r="I20" s="48"/>
      <c r="J20" s="269"/>
      <c r="K20" s="159"/>
      <c r="L20" s="309"/>
      <c r="M20" s="210" t="s">
        <v>251</v>
      </c>
      <c r="N20" s="308"/>
      <c r="O20" s="307"/>
    </row>
    <row r="21" spans="1:15" ht="25.5">
      <c r="A21" s="303">
        <f>VLOOKUP('C Computação'!B21,'Cód MSRH'!$A$2:$B$2410,2,0)</f>
        <v>260</v>
      </c>
      <c r="B21" s="304" t="s">
        <v>267</v>
      </c>
      <c r="C21" s="305" t="s">
        <v>244</v>
      </c>
      <c r="D21" s="306">
        <v>2</v>
      </c>
      <c r="E21" s="306">
        <v>68</v>
      </c>
      <c r="F21" s="47" t="s">
        <v>268</v>
      </c>
      <c r="G21" s="49"/>
      <c r="H21" s="208" t="s">
        <v>34</v>
      </c>
      <c r="I21" s="48"/>
      <c r="J21" s="269"/>
      <c r="K21" s="159"/>
      <c r="L21" s="309"/>
      <c r="M21" s="210" t="s">
        <v>251</v>
      </c>
      <c r="N21" s="308"/>
      <c r="O21" s="307"/>
    </row>
    <row r="22" spans="1:15" ht="30" customHeight="1">
      <c r="A22" s="303">
        <f>VLOOKUP('C Computação'!B22,'Cód MSRH'!$A$2:$B$2410,2,0)</f>
        <v>341</v>
      </c>
      <c r="B22" s="304" t="s">
        <v>269</v>
      </c>
      <c r="C22" s="305" t="s">
        <v>244</v>
      </c>
      <c r="D22" s="306">
        <v>2</v>
      </c>
      <c r="E22" s="306">
        <v>68</v>
      </c>
      <c r="F22" s="47" t="s">
        <v>270</v>
      </c>
      <c r="G22" s="49"/>
      <c r="H22" s="208" t="s">
        <v>34</v>
      </c>
      <c r="I22" s="331"/>
      <c r="J22" s="331"/>
      <c r="K22" s="249"/>
      <c r="L22" s="309"/>
      <c r="M22" s="210" t="s">
        <v>247</v>
      </c>
      <c r="N22" s="308"/>
      <c r="O22" s="307"/>
    </row>
    <row r="23" spans="1:15" ht="21" customHeight="1">
      <c r="A23" s="303">
        <f>VLOOKUP('C Computação'!B23,'Cód MSRH'!$A$2:$B$2410,2,0)</f>
        <v>515</v>
      </c>
      <c r="B23" s="304" t="s">
        <v>271</v>
      </c>
      <c r="C23" s="305" t="s">
        <v>244</v>
      </c>
      <c r="D23" s="306">
        <v>2</v>
      </c>
      <c r="E23" s="306">
        <v>68</v>
      </c>
      <c r="F23" s="47" t="s">
        <v>272</v>
      </c>
      <c r="G23" s="49"/>
      <c r="H23" s="208" t="s">
        <v>34</v>
      </c>
      <c r="I23" s="331"/>
      <c r="J23" s="331"/>
      <c r="K23" s="249"/>
      <c r="L23" s="309"/>
      <c r="M23" s="210" t="s">
        <v>247</v>
      </c>
      <c r="N23" s="308"/>
      <c r="O23" s="307"/>
    </row>
    <row r="24" spans="1:15" ht="25.5">
      <c r="A24" s="303">
        <f>VLOOKUP('C Computação'!B24,'Cód MSRH'!$A$2:$B$2410,2,0)</f>
        <v>518</v>
      </c>
      <c r="B24" s="304" t="s">
        <v>273</v>
      </c>
      <c r="C24" s="305" t="s">
        <v>244</v>
      </c>
      <c r="D24" s="306">
        <v>4</v>
      </c>
      <c r="E24" s="306">
        <v>136</v>
      </c>
      <c r="F24" s="47" t="s">
        <v>274</v>
      </c>
      <c r="G24" s="49"/>
      <c r="H24" s="208" t="s">
        <v>34</v>
      </c>
      <c r="I24" s="331"/>
      <c r="J24" s="269"/>
      <c r="K24" s="249"/>
      <c r="L24" s="309"/>
      <c r="M24" s="210" t="s">
        <v>247</v>
      </c>
      <c r="N24" s="308"/>
      <c r="O24" s="307"/>
    </row>
    <row r="25" spans="1:15" ht="25.5">
      <c r="A25" s="303">
        <f>VLOOKUP('C Computação'!B25,'Cód MSRH'!$A$2:$B$2410,2,0)</f>
        <v>1555</v>
      </c>
      <c r="B25" s="304" t="s">
        <v>275</v>
      </c>
      <c r="C25" s="305" t="s">
        <v>244</v>
      </c>
      <c r="D25" s="306">
        <v>4</v>
      </c>
      <c r="E25" s="306">
        <v>136</v>
      </c>
      <c r="F25" s="48" t="s">
        <v>276</v>
      </c>
      <c r="G25" s="159" t="s">
        <v>277</v>
      </c>
      <c r="H25" s="208" t="s">
        <v>34</v>
      </c>
      <c r="I25" s="47"/>
      <c r="J25" s="49"/>
      <c r="K25" s="49"/>
      <c r="L25" s="332"/>
      <c r="M25" s="210" t="s">
        <v>247</v>
      </c>
      <c r="N25" s="308"/>
      <c r="O25" s="307"/>
    </row>
    <row r="26" spans="1:15" ht="42.75">
      <c r="A26" s="303">
        <f>VLOOKUP('C Computação'!B26,'Cód MSRH'!$A$2:$B$2410,2,0)</f>
        <v>614</v>
      </c>
      <c r="B26" s="304" t="s">
        <v>278</v>
      </c>
      <c r="C26" s="305" t="s">
        <v>244</v>
      </c>
      <c r="D26" s="306">
        <v>4</v>
      </c>
      <c r="E26" s="306">
        <v>136</v>
      </c>
      <c r="F26" s="47" t="s">
        <v>249</v>
      </c>
      <c r="G26" s="49" t="s">
        <v>250</v>
      </c>
      <c r="H26" s="208" t="s">
        <v>34</v>
      </c>
      <c r="I26" s="47"/>
      <c r="J26" s="47"/>
      <c r="K26" s="47"/>
      <c r="L26" s="309"/>
      <c r="M26" s="210" t="s">
        <v>279</v>
      </c>
      <c r="N26" s="333"/>
      <c r="O26" s="202"/>
    </row>
    <row r="27" spans="1:13" ht="12.75">
      <c r="A27" s="334"/>
      <c r="B27" s="229" t="s">
        <v>280</v>
      </c>
      <c r="C27" s="335"/>
      <c r="D27" s="278">
        <v>26</v>
      </c>
      <c r="E27" s="278">
        <v>884</v>
      </c>
      <c r="F27" s="230" t="s">
        <v>281</v>
      </c>
      <c r="G27" s="304"/>
      <c r="H27" s="304"/>
      <c r="I27" s="304"/>
      <c r="J27" s="304"/>
      <c r="K27" s="304"/>
      <c r="L27" s="309"/>
      <c r="M27" s="336"/>
    </row>
    <row r="28" spans="1:15" ht="12.75">
      <c r="A28" s="285"/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7"/>
      <c r="O28" s="285"/>
    </row>
    <row r="29" spans="1:15" ht="16.5" customHeight="1">
      <c r="A29" s="115"/>
      <c r="B29" s="337" t="s">
        <v>0</v>
      </c>
      <c r="C29" s="182" t="s">
        <v>1</v>
      </c>
      <c r="D29" s="182"/>
      <c r="E29" s="182"/>
      <c r="F29" s="112" t="s">
        <v>150</v>
      </c>
      <c r="G29" s="112" t="s">
        <v>3</v>
      </c>
      <c r="H29" s="115" t="s">
        <v>232</v>
      </c>
      <c r="I29" s="115"/>
      <c r="J29" s="115"/>
      <c r="K29" s="115"/>
      <c r="L29" s="115"/>
      <c r="M29" s="285"/>
      <c r="N29" s="287"/>
      <c r="O29" s="285"/>
    </row>
    <row r="30" spans="1:15" ht="16.5" customHeight="1">
      <c r="A30" s="196">
        <v>1309</v>
      </c>
      <c r="B30" s="288" t="s">
        <v>5</v>
      </c>
      <c r="C30" s="289" t="s">
        <v>233</v>
      </c>
      <c r="D30" s="289"/>
      <c r="E30" s="289"/>
      <c r="F30" s="290" t="s">
        <v>234</v>
      </c>
      <c r="G30" s="291" t="s">
        <v>235</v>
      </c>
      <c r="H30" s="292"/>
      <c r="I30" s="293" t="s">
        <v>236</v>
      </c>
      <c r="J30" s="17"/>
      <c r="K30" s="294"/>
      <c r="L30" s="294"/>
      <c r="M30" s="285"/>
      <c r="N30" s="287"/>
      <c r="O30" s="285"/>
    </row>
    <row r="31" spans="1:15" ht="22.5" customHeight="1">
      <c r="A31" s="185">
        <v>54</v>
      </c>
      <c r="B31" s="17" t="s">
        <v>237</v>
      </c>
      <c r="C31" s="295" t="s">
        <v>282</v>
      </c>
      <c r="D31" s="295"/>
      <c r="E31" s="295"/>
      <c r="F31" s="296" t="s">
        <v>239</v>
      </c>
      <c r="G31" s="297" t="s">
        <v>240</v>
      </c>
      <c r="H31" s="297"/>
      <c r="I31" s="298" t="s">
        <v>241</v>
      </c>
      <c r="J31" s="299"/>
      <c r="K31" s="300"/>
      <c r="L31" s="300"/>
      <c r="M31" s="285"/>
      <c r="N31" s="287"/>
      <c r="O31" s="285"/>
    </row>
    <row r="32" spans="1:15" ht="31.5">
      <c r="A32" s="195" t="s">
        <v>99</v>
      </c>
      <c r="B32" s="195" t="s">
        <v>155</v>
      </c>
      <c r="C32" s="196"/>
      <c r="D32" s="197" t="s">
        <v>17</v>
      </c>
      <c r="E32" s="197" t="s">
        <v>242</v>
      </c>
      <c r="F32" s="198" t="s">
        <v>21</v>
      </c>
      <c r="G32" s="199" t="s">
        <v>22</v>
      </c>
      <c r="H32" s="200" t="s">
        <v>23</v>
      </c>
      <c r="I32" s="199" t="s">
        <v>24</v>
      </c>
      <c r="J32" s="200" t="s">
        <v>25</v>
      </c>
      <c r="K32" s="200" t="s">
        <v>26</v>
      </c>
      <c r="L32" s="200" t="s">
        <v>156</v>
      </c>
      <c r="M32" s="307" t="s">
        <v>28</v>
      </c>
      <c r="N32" s="301" t="s">
        <v>29</v>
      </c>
      <c r="O32" s="302" t="s">
        <v>29</v>
      </c>
    </row>
    <row r="33" spans="1:15" ht="27.75" customHeight="1">
      <c r="A33" s="303">
        <f>VLOOKUP('C Computação'!B33,'Cód MSRH'!$A$2:$B$2410,2,0)</f>
        <v>224</v>
      </c>
      <c r="B33" s="304" t="s">
        <v>283</v>
      </c>
      <c r="C33" s="305" t="s">
        <v>244</v>
      </c>
      <c r="D33" s="306">
        <v>4</v>
      </c>
      <c r="E33" s="306">
        <v>136</v>
      </c>
      <c r="F33" s="338" t="s">
        <v>284</v>
      </c>
      <c r="G33" s="339"/>
      <c r="H33" s="340" t="s">
        <v>34</v>
      </c>
      <c r="I33" s="208"/>
      <c r="J33" s="217"/>
      <c r="K33" s="217"/>
      <c r="L33" s="341"/>
      <c r="M33" s="210" t="s">
        <v>247</v>
      </c>
      <c r="N33" s="308"/>
      <c r="O33" s="307"/>
    </row>
    <row r="34" spans="1:15" ht="39.75" customHeight="1">
      <c r="A34" s="303">
        <f>VLOOKUP('C Computação'!B34,'Cód MSRH'!$A$2:$B$2410,2,0)</f>
        <v>237</v>
      </c>
      <c r="B34" s="304" t="s">
        <v>285</v>
      </c>
      <c r="C34" s="305" t="s">
        <v>244</v>
      </c>
      <c r="D34" s="306">
        <v>2</v>
      </c>
      <c r="E34" s="306">
        <v>68</v>
      </c>
      <c r="F34" s="48" t="s">
        <v>276</v>
      </c>
      <c r="G34" s="159" t="s">
        <v>277</v>
      </c>
      <c r="H34" s="208" t="s">
        <v>34</v>
      </c>
      <c r="I34" s="261"/>
      <c r="J34" s="261"/>
      <c r="K34" s="247"/>
      <c r="L34" s="309"/>
      <c r="M34" s="210" t="s">
        <v>247</v>
      </c>
      <c r="N34" s="308"/>
      <c r="O34" s="307"/>
    </row>
    <row r="35" spans="1:15" ht="27.75" customHeight="1">
      <c r="A35" s="303">
        <f>VLOOKUP('C Computação'!B35,'Cód MSRH'!$A$2:$B$2410,2,0)</f>
        <v>242</v>
      </c>
      <c r="B35" s="304" t="s">
        <v>286</v>
      </c>
      <c r="C35" s="305" t="s">
        <v>244</v>
      </c>
      <c r="D35" s="306">
        <v>4</v>
      </c>
      <c r="E35" s="306">
        <v>136</v>
      </c>
      <c r="F35" s="47" t="s">
        <v>287</v>
      </c>
      <c r="G35" s="49" t="s">
        <v>288</v>
      </c>
      <c r="H35" s="208" t="s">
        <v>34</v>
      </c>
      <c r="I35" s="60"/>
      <c r="J35" s="342"/>
      <c r="K35" s="57"/>
      <c r="L35" s="309"/>
      <c r="M35" s="210" t="s">
        <v>247</v>
      </c>
      <c r="N35" s="308"/>
      <c r="O35" s="307"/>
    </row>
    <row r="36" spans="1:15" ht="27.75" customHeight="1">
      <c r="A36" s="303">
        <f>VLOOKUP('C Computação'!B36,'Cód MSRH'!$A$2:$B$2410,2,0)</f>
        <v>270</v>
      </c>
      <c r="B36" s="304" t="s">
        <v>289</v>
      </c>
      <c r="C36" s="305" t="s">
        <v>244</v>
      </c>
      <c r="D36" s="306">
        <v>4</v>
      </c>
      <c r="E36" s="306">
        <v>136</v>
      </c>
      <c r="F36" s="47" t="s">
        <v>290</v>
      </c>
      <c r="G36" s="49"/>
      <c r="H36" s="208" t="s">
        <v>34</v>
      </c>
      <c r="I36" s="261"/>
      <c r="J36" s="49"/>
      <c r="K36" s="328"/>
      <c r="L36" s="309"/>
      <c r="M36" s="210" t="s">
        <v>247</v>
      </c>
      <c r="N36" s="308"/>
      <c r="O36" s="307"/>
    </row>
    <row r="37" spans="1:15" ht="27.75" customHeight="1">
      <c r="A37" s="303">
        <f>VLOOKUP('C Computação'!B37,'Cód MSRH'!$A$2:$B$2410,2,0)</f>
        <v>729</v>
      </c>
      <c r="B37" s="304" t="s">
        <v>291</v>
      </c>
      <c r="C37" s="305" t="s">
        <v>244</v>
      </c>
      <c r="D37" s="306">
        <v>4</v>
      </c>
      <c r="E37" s="306">
        <v>136</v>
      </c>
      <c r="F37" s="47" t="s">
        <v>292</v>
      </c>
      <c r="G37" s="49"/>
      <c r="H37" s="208" t="s">
        <v>34</v>
      </c>
      <c r="I37" s="261"/>
      <c r="J37" s="49"/>
      <c r="K37" s="328"/>
      <c r="L37" s="309"/>
      <c r="M37" s="210" t="s">
        <v>247</v>
      </c>
      <c r="N37" s="308"/>
      <c r="O37" s="307"/>
    </row>
    <row r="38" spans="1:15" ht="27.75" customHeight="1">
      <c r="A38" s="303">
        <f>VLOOKUP('C Computação'!B38,'Cód MSRH'!$A$2:$B$2410,2,0)</f>
        <v>730</v>
      </c>
      <c r="B38" s="304" t="s">
        <v>293</v>
      </c>
      <c r="C38" s="305" t="s">
        <v>244</v>
      </c>
      <c r="D38" s="306">
        <v>4</v>
      </c>
      <c r="E38" s="306">
        <v>136</v>
      </c>
      <c r="F38" s="47" t="s">
        <v>294</v>
      </c>
      <c r="G38" s="49" t="s">
        <v>295</v>
      </c>
      <c r="H38" s="208" t="s">
        <v>34</v>
      </c>
      <c r="I38" s="216" t="s">
        <v>160</v>
      </c>
      <c r="J38" s="49"/>
      <c r="K38" s="328"/>
      <c r="L38" s="309"/>
      <c r="M38" s="210" t="s">
        <v>247</v>
      </c>
      <c r="N38" s="308"/>
      <c r="O38" s="307"/>
    </row>
    <row r="39" spans="1:15" ht="38.25" customHeight="1">
      <c r="A39" s="303">
        <f>VLOOKUP('C Computação'!B39,'Cód MSRH'!$A$2:$B$2410,2,0)</f>
        <v>646</v>
      </c>
      <c r="B39" s="304" t="s">
        <v>296</v>
      </c>
      <c r="C39" s="305" t="s">
        <v>244</v>
      </c>
      <c r="D39" s="306">
        <v>4</v>
      </c>
      <c r="E39" s="306">
        <v>136</v>
      </c>
      <c r="F39" s="331" t="s">
        <v>240</v>
      </c>
      <c r="G39" s="249" t="s">
        <v>297</v>
      </c>
      <c r="H39" s="313" t="s">
        <v>34</v>
      </c>
      <c r="I39" s="47"/>
      <c r="J39" s="49"/>
      <c r="K39" s="49"/>
      <c r="L39" s="309"/>
      <c r="M39" s="210" t="s">
        <v>247</v>
      </c>
      <c r="N39" s="308"/>
      <c r="O39" s="307"/>
    </row>
    <row r="40" spans="1:15" ht="27.75" customHeight="1">
      <c r="A40" s="303">
        <f>VLOOKUP('C Computação'!B40,'Cód MSRH'!$A$2:$B$2410,2,0)</f>
        <v>1556</v>
      </c>
      <c r="B40" s="304" t="s">
        <v>298</v>
      </c>
      <c r="C40" s="305" t="s">
        <v>244</v>
      </c>
      <c r="D40" s="306">
        <v>2</v>
      </c>
      <c r="E40" s="306">
        <v>68</v>
      </c>
      <c r="F40" s="48" t="s">
        <v>276</v>
      </c>
      <c r="G40" s="159" t="s">
        <v>299</v>
      </c>
      <c r="H40" s="208" t="s">
        <v>34</v>
      </c>
      <c r="I40" s="261"/>
      <c r="J40" s="249"/>
      <c r="K40" s="247"/>
      <c r="L40" s="343"/>
      <c r="M40" s="210" t="s">
        <v>247</v>
      </c>
      <c r="N40" s="333"/>
      <c r="O40" s="202"/>
    </row>
    <row r="41" spans="1:15" ht="21.75">
      <c r="A41" s="303">
        <f>VLOOKUP('C Computação'!B41,'Cód MSRH'!$A$2:$B$2410,2,0)</f>
        <v>2087</v>
      </c>
      <c r="B41" s="304" t="s">
        <v>300</v>
      </c>
      <c r="C41" s="305" t="s">
        <v>244</v>
      </c>
      <c r="D41" s="306">
        <v>2</v>
      </c>
      <c r="E41" s="306">
        <v>68</v>
      </c>
      <c r="F41" s="48" t="s">
        <v>301</v>
      </c>
      <c r="G41" s="159" t="s">
        <v>302</v>
      </c>
      <c r="H41" s="208" t="s">
        <v>34</v>
      </c>
      <c r="I41" s="47"/>
      <c r="J41" s="49"/>
      <c r="K41" s="49"/>
      <c r="L41" s="309"/>
      <c r="M41" s="210" t="s">
        <v>247</v>
      </c>
      <c r="N41" s="333"/>
      <c r="O41" s="202"/>
    </row>
    <row r="42" spans="1:13" ht="12.75">
      <c r="A42" s="334"/>
      <c r="B42" s="229" t="s">
        <v>280</v>
      </c>
      <c r="C42" s="335"/>
      <c r="D42" s="278">
        <v>30</v>
      </c>
      <c r="E42" s="278">
        <v>1020</v>
      </c>
      <c r="F42" s="230" t="s">
        <v>303</v>
      </c>
      <c r="G42" s="304"/>
      <c r="H42" s="304"/>
      <c r="I42" s="304"/>
      <c r="J42" s="304"/>
      <c r="K42" s="304"/>
      <c r="L42" s="309"/>
      <c r="M42" s="285"/>
    </row>
    <row r="43" spans="1:13" ht="12.75">
      <c r="A43" s="285"/>
      <c r="B43" s="285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</row>
    <row r="44" spans="1:13" ht="16.5" customHeight="1">
      <c r="A44" s="115"/>
      <c r="B44" s="286" t="s">
        <v>0</v>
      </c>
      <c r="C44" s="182" t="s">
        <v>1</v>
      </c>
      <c r="D44" s="182"/>
      <c r="E44" s="182"/>
      <c r="F44" s="112" t="s">
        <v>150</v>
      </c>
      <c r="G44" s="112" t="s">
        <v>3</v>
      </c>
      <c r="H44" s="115" t="s">
        <v>232</v>
      </c>
      <c r="I44" s="115"/>
      <c r="J44" s="115"/>
      <c r="K44" s="285"/>
      <c r="L44" s="285"/>
      <c r="M44" s="285"/>
    </row>
    <row r="45" spans="1:13" ht="16.5" customHeight="1">
      <c r="A45" s="196">
        <v>1309</v>
      </c>
      <c r="B45" s="288" t="s">
        <v>5</v>
      </c>
      <c r="C45" s="289" t="s">
        <v>233</v>
      </c>
      <c r="D45" s="289"/>
      <c r="E45" s="289"/>
      <c r="F45" s="290" t="s">
        <v>234</v>
      </c>
      <c r="G45" s="291" t="s">
        <v>235</v>
      </c>
      <c r="H45" s="292"/>
      <c r="I45" s="293" t="s">
        <v>236</v>
      </c>
      <c r="J45" s="17"/>
      <c r="K45" s="294"/>
      <c r="L45" s="294"/>
      <c r="M45" s="285"/>
    </row>
    <row r="46" spans="1:13" ht="22.5" customHeight="1">
      <c r="A46" s="185">
        <v>54</v>
      </c>
      <c r="B46" s="17" t="s">
        <v>237</v>
      </c>
      <c r="C46" s="295" t="s">
        <v>304</v>
      </c>
      <c r="D46" s="295"/>
      <c r="E46" s="295"/>
      <c r="F46" s="296" t="s">
        <v>239</v>
      </c>
      <c r="G46" s="297" t="s">
        <v>240</v>
      </c>
      <c r="H46" s="297"/>
      <c r="I46" s="298" t="s">
        <v>241</v>
      </c>
      <c r="J46" s="299"/>
      <c r="K46" s="300"/>
      <c r="L46" s="300"/>
      <c r="M46" s="285"/>
    </row>
    <row r="47" spans="1:15" ht="31.5">
      <c r="A47" s="195" t="s">
        <v>99</v>
      </c>
      <c r="B47" s="195" t="s">
        <v>155</v>
      </c>
      <c r="C47" s="344" t="s">
        <v>305</v>
      </c>
      <c r="D47" s="197" t="s">
        <v>17</v>
      </c>
      <c r="E47" s="197" t="s">
        <v>242</v>
      </c>
      <c r="F47" s="198" t="s">
        <v>21</v>
      </c>
      <c r="G47" s="199" t="s">
        <v>22</v>
      </c>
      <c r="H47" s="200" t="s">
        <v>23</v>
      </c>
      <c r="I47" s="199" t="s">
        <v>24</v>
      </c>
      <c r="J47" s="200" t="s">
        <v>25</v>
      </c>
      <c r="K47" s="200" t="s">
        <v>26</v>
      </c>
      <c r="L47" s="200" t="s">
        <v>156</v>
      </c>
      <c r="M47" s="307" t="s">
        <v>28</v>
      </c>
      <c r="N47" s="301" t="s">
        <v>29</v>
      </c>
      <c r="O47" s="302" t="s">
        <v>29</v>
      </c>
    </row>
    <row r="48" spans="1:15" ht="30.75" customHeight="1">
      <c r="A48" s="345">
        <f>VLOOKUP('C Computação'!B48,'Cód MSRH'!$A$2:$B$2410,2,0)</f>
        <v>2812</v>
      </c>
      <c r="B48" s="346" t="s">
        <v>306</v>
      </c>
      <c r="C48" s="347" t="s">
        <v>244</v>
      </c>
      <c r="D48" s="242">
        <v>2</v>
      </c>
      <c r="E48" s="306">
        <v>68</v>
      </c>
      <c r="F48" s="47" t="s">
        <v>307</v>
      </c>
      <c r="G48" s="217"/>
      <c r="H48" s="208" t="s">
        <v>34</v>
      </c>
      <c r="I48" s="348"/>
      <c r="J48" s="49"/>
      <c r="K48" s="49"/>
      <c r="L48" s="309"/>
      <c r="M48" s="210" t="s">
        <v>247</v>
      </c>
      <c r="N48" s="308"/>
      <c r="O48" s="307"/>
    </row>
    <row r="49" spans="1:15" ht="36.75" customHeight="1">
      <c r="A49" s="345">
        <f>VLOOKUP('C Computação'!B49,'Cód MSRH'!$A$2:$B$2410,2,0)</f>
        <v>226</v>
      </c>
      <c r="B49" s="346" t="s">
        <v>308</v>
      </c>
      <c r="C49" s="347" t="s">
        <v>244</v>
      </c>
      <c r="D49" s="242">
        <v>4</v>
      </c>
      <c r="E49" s="306">
        <v>136</v>
      </c>
      <c r="F49" s="47" t="s">
        <v>292</v>
      </c>
      <c r="G49" s="217" t="s">
        <v>309</v>
      </c>
      <c r="H49" s="224" t="s">
        <v>34</v>
      </c>
      <c r="I49" s="329"/>
      <c r="J49" s="49"/>
      <c r="K49" s="49"/>
      <c r="L49" s="309"/>
      <c r="M49" s="210" t="s">
        <v>247</v>
      </c>
      <c r="N49" s="308"/>
      <c r="O49" s="307"/>
    </row>
    <row r="50" spans="1:15" ht="27.75" customHeight="1">
      <c r="A50" s="345">
        <f>VLOOKUP('C Computação'!B50,'Cód MSRH'!$A$2:$B$2410,2,0)</f>
        <v>269</v>
      </c>
      <c r="B50" s="346" t="s">
        <v>310</v>
      </c>
      <c r="C50" s="347" t="s">
        <v>244</v>
      </c>
      <c r="D50" s="242">
        <v>4</v>
      </c>
      <c r="E50" s="306">
        <v>136</v>
      </c>
      <c r="F50" s="47" t="s">
        <v>311</v>
      </c>
      <c r="G50" s="217"/>
      <c r="H50" s="208" t="s">
        <v>34</v>
      </c>
      <c r="I50" s="329"/>
      <c r="J50" s="49"/>
      <c r="K50" s="49"/>
      <c r="L50" s="309"/>
      <c r="M50" s="210" t="s">
        <v>247</v>
      </c>
      <c r="N50" s="308"/>
      <c r="O50" s="307"/>
    </row>
    <row r="51" spans="1:15" ht="27.75" customHeight="1">
      <c r="A51" s="345">
        <f>VLOOKUP('C Computação'!B51,'Cód MSRH'!$A$2:$B$2410,2,0)</f>
        <v>2809</v>
      </c>
      <c r="B51" s="346" t="s">
        <v>312</v>
      </c>
      <c r="C51" s="347" t="s">
        <v>244</v>
      </c>
      <c r="D51" s="242">
        <v>2</v>
      </c>
      <c r="E51" s="306">
        <v>68</v>
      </c>
      <c r="F51" s="47" t="s">
        <v>313</v>
      </c>
      <c r="G51" s="217"/>
      <c r="H51" s="208" t="s">
        <v>34</v>
      </c>
      <c r="I51" s="329"/>
      <c r="J51" s="49"/>
      <c r="K51" s="49"/>
      <c r="L51" s="309"/>
      <c r="M51" s="210" t="s">
        <v>247</v>
      </c>
      <c r="N51" s="308"/>
      <c r="O51" s="307"/>
    </row>
    <row r="52" spans="1:15" ht="27.75" customHeight="1">
      <c r="A52" s="349">
        <f>VLOOKUP('C Computação'!B52,'Cód MSRH'!$A$2:$B$2410,2,0)</f>
        <v>1087</v>
      </c>
      <c r="B52" s="231" t="s">
        <v>314</v>
      </c>
      <c r="C52" s="327" t="s">
        <v>244</v>
      </c>
      <c r="D52" s="350">
        <v>2</v>
      </c>
      <c r="E52" s="246">
        <v>68</v>
      </c>
      <c r="F52" s="47" t="s">
        <v>240</v>
      </c>
      <c r="G52" s="49" t="s">
        <v>265</v>
      </c>
      <c r="H52" s="208" t="s">
        <v>34</v>
      </c>
      <c r="I52" s="216" t="s">
        <v>160</v>
      </c>
      <c r="J52" s="49"/>
      <c r="K52" s="49"/>
      <c r="L52" s="309"/>
      <c r="M52" s="210" t="s">
        <v>247</v>
      </c>
      <c r="N52" s="308"/>
      <c r="O52" s="307"/>
    </row>
    <row r="53" spans="1:15" ht="27.75" customHeight="1">
      <c r="A53" s="349">
        <f>VLOOKUP('C Computação'!B53,'Cód MSRH'!$A$2:$B$2410,2,0)</f>
        <v>1087</v>
      </c>
      <c r="B53" s="231" t="s">
        <v>315</v>
      </c>
      <c r="C53" s="327" t="s">
        <v>244</v>
      </c>
      <c r="D53" s="350">
        <v>1</v>
      </c>
      <c r="E53" s="246">
        <v>34</v>
      </c>
      <c r="F53" s="47" t="s">
        <v>311</v>
      </c>
      <c r="G53" s="49"/>
      <c r="H53" s="208" t="s">
        <v>34</v>
      </c>
      <c r="I53" s="329"/>
      <c r="J53" s="49"/>
      <c r="K53" s="49"/>
      <c r="L53" s="309"/>
      <c r="M53" s="210" t="s">
        <v>247</v>
      </c>
      <c r="N53" s="308"/>
      <c r="O53" s="307"/>
    </row>
    <row r="54" spans="1:15" ht="27.75" customHeight="1">
      <c r="A54" s="349">
        <f>VLOOKUP('C Computação'!B54,'Cód MSRH'!$A$2:$B$2410,2,0)</f>
        <v>1087</v>
      </c>
      <c r="B54" s="231" t="s">
        <v>316</v>
      </c>
      <c r="C54" s="327" t="s">
        <v>244</v>
      </c>
      <c r="D54" s="350">
        <v>1</v>
      </c>
      <c r="E54" s="246">
        <v>34</v>
      </c>
      <c r="F54" s="331" t="s">
        <v>290</v>
      </c>
      <c r="G54" s="249"/>
      <c r="H54" s="208" t="s">
        <v>34</v>
      </c>
      <c r="I54" s="329"/>
      <c r="J54" s="49"/>
      <c r="K54" s="49"/>
      <c r="L54" s="309"/>
      <c r="M54" s="210" t="s">
        <v>247</v>
      </c>
      <c r="N54" s="333"/>
      <c r="O54" s="202"/>
    </row>
    <row r="55" spans="1:15" ht="27.75" customHeight="1">
      <c r="A55" s="349">
        <f>VLOOKUP('C Computação'!B55,'Cód MSRH'!$A$2:$B$2410,2,0)</f>
        <v>1087</v>
      </c>
      <c r="B55" s="231" t="s">
        <v>317</v>
      </c>
      <c r="C55" s="327" t="s">
        <v>244</v>
      </c>
      <c r="D55" s="350">
        <v>1</v>
      </c>
      <c r="E55" s="246">
        <v>34</v>
      </c>
      <c r="F55" s="331" t="s">
        <v>287</v>
      </c>
      <c r="G55" s="249" t="s">
        <v>318</v>
      </c>
      <c r="H55" s="208" t="s">
        <v>34</v>
      </c>
      <c r="I55" s="329"/>
      <c r="J55" s="49"/>
      <c r="K55" s="49"/>
      <c r="L55" s="309"/>
      <c r="M55" s="210" t="s">
        <v>247</v>
      </c>
      <c r="N55" s="333"/>
      <c r="O55" s="202"/>
    </row>
    <row r="56" spans="1:15" ht="27.75" customHeight="1">
      <c r="A56" s="345">
        <f>VLOOKUP('C Computação'!B56,'Cód MSRH'!$A$2:$B$2410,2,0)</f>
        <v>731</v>
      </c>
      <c r="B56" s="304" t="s">
        <v>319</v>
      </c>
      <c r="C56" s="347" t="s">
        <v>244</v>
      </c>
      <c r="D56" s="242">
        <v>2</v>
      </c>
      <c r="E56" s="306">
        <v>68</v>
      </c>
      <c r="F56" s="47" t="s">
        <v>274</v>
      </c>
      <c r="G56" s="49"/>
      <c r="H56" s="208" t="s">
        <v>34</v>
      </c>
      <c r="I56" s="329"/>
      <c r="J56" s="49"/>
      <c r="K56" s="49"/>
      <c r="L56" s="309"/>
      <c r="M56" s="210" t="s">
        <v>247</v>
      </c>
      <c r="N56" s="333"/>
      <c r="O56" s="202"/>
    </row>
    <row r="57" spans="1:15" ht="32.25" customHeight="1">
      <c r="A57" s="345">
        <f>VLOOKUP('C Computação'!B57,'Cód MSRH'!$A$2:$B$2410,2,0)</f>
        <v>732</v>
      </c>
      <c r="B57" s="304" t="s">
        <v>320</v>
      </c>
      <c r="C57" s="347" t="s">
        <v>244</v>
      </c>
      <c r="D57" s="242">
        <v>4</v>
      </c>
      <c r="E57" s="306">
        <v>136</v>
      </c>
      <c r="F57" s="47" t="s">
        <v>294</v>
      </c>
      <c r="G57" s="49" t="s">
        <v>295</v>
      </c>
      <c r="H57" s="208" t="s">
        <v>34</v>
      </c>
      <c r="I57" s="47"/>
      <c r="J57" s="49"/>
      <c r="K57" s="49"/>
      <c r="L57" s="309"/>
      <c r="M57" s="210" t="s">
        <v>247</v>
      </c>
      <c r="N57" s="333"/>
      <c r="O57" s="202"/>
    </row>
    <row r="58" spans="1:15" ht="36" customHeight="1">
      <c r="A58" s="345">
        <f>VLOOKUP('C Computação'!B58,'Cód MSRH'!$A$2:$B$2410,2,0)</f>
        <v>2810</v>
      </c>
      <c r="B58" s="304" t="s">
        <v>321</v>
      </c>
      <c r="C58" s="347" t="s">
        <v>244</v>
      </c>
      <c r="D58" s="242">
        <v>2</v>
      </c>
      <c r="E58" s="306">
        <v>68</v>
      </c>
      <c r="F58" s="47" t="s">
        <v>322</v>
      </c>
      <c r="G58" s="49"/>
      <c r="H58" s="351" t="s">
        <v>34</v>
      </c>
      <c r="I58" s="329"/>
      <c r="J58" s="49"/>
      <c r="K58" s="49"/>
      <c r="L58" s="309"/>
      <c r="M58" s="210" t="s">
        <v>247</v>
      </c>
      <c r="N58" s="333"/>
      <c r="O58" s="202"/>
    </row>
    <row r="59" spans="1:15" ht="77.25" customHeight="1">
      <c r="A59" s="352">
        <f>VLOOKUP('C Computação'!B59,'Cód MSRH'!$A$2:$B$2410,2,0)</f>
        <v>2811</v>
      </c>
      <c r="B59" s="353" t="s">
        <v>323</v>
      </c>
      <c r="C59" s="354" t="s">
        <v>244</v>
      </c>
      <c r="D59" s="355">
        <v>2</v>
      </c>
      <c r="E59" s="306">
        <v>68</v>
      </c>
      <c r="F59" s="47" t="s">
        <v>324</v>
      </c>
      <c r="G59" s="356"/>
      <c r="H59" s="351" t="s">
        <v>34</v>
      </c>
      <c r="I59" s="261"/>
      <c r="J59" s="261"/>
      <c r="K59" s="261"/>
      <c r="L59" s="309"/>
      <c r="M59" s="210" t="s">
        <v>247</v>
      </c>
      <c r="N59" s="333"/>
      <c r="O59" s="202"/>
    </row>
    <row r="60" spans="1:13" ht="26.25" customHeight="1">
      <c r="A60" s="334"/>
      <c r="B60" s="229" t="s">
        <v>280</v>
      </c>
      <c r="C60" s="335"/>
      <c r="D60" s="278">
        <v>27</v>
      </c>
      <c r="E60" s="278">
        <v>918</v>
      </c>
      <c r="F60" s="357" t="s">
        <v>325</v>
      </c>
      <c r="G60" s="304"/>
      <c r="H60" s="304"/>
      <c r="I60" s="304"/>
      <c r="J60" s="304"/>
      <c r="K60" s="304"/>
      <c r="L60" s="309"/>
      <c r="M60" s="285"/>
    </row>
  </sheetData>
  <sheetProtection selectLockedCells="1" selectUnlockedCells="1"/>
  <mergeCells count="16">
    <mergeCell ref="C1:E1"/>
    <mergeCell ref="C2:E2"/>
    <mergeCell ref="C3:E3"/>
    <mergeCell ref="G3:H3"/>
    <mergeCell ref="C15:E15"/>
    <mergeCell ref="C16:E16"/>
    <mergeCell ref="C17:E17"/>
    <mergeCell ref="G17:H17"/>
    <mergeCell ref="C29:E29"/>
    <mergeCell ref="C30:E30"/>
    <mergeCell ref="C31:E31"/>
    <mergeCell ref="G31:H31"/>
    <mergeCell ref="C44:E44"/>
    <mergeCell ref="C45:E45"/>
    <mergeCell ref="C46:E46"/>
    <mergeCell ref="G46:H46"/>
  </mergeCells>
  <printOptions/>
  <pageMargins left="0.15763888888888888" right="0.07847222222222222" top="0.8993055555555556" bottom="0.3159722222222222" header="0.5118055555555555" footer="0.15763888888888888"/>
  <pageSetup firstPageNumber="1" useFirstPageNumber="1" horizontalDpi="300" verticalDpi="300" orientation="landscape" paperSize="9" scale="78"/>
  <headerFooter alignWithMargins="0">
    <oddFooter>&amp;R&amp;"Verdana,Normal"&amp;P</oddFooter>
  </headerFooter>
  <rowBreaks count="3" manualBreakCount="3">
    <brk id="14" max="255" man="1"/>
    <brk id="28" max="255" man="1"/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83"/>
  <sheetViews>
    <sheetView view="pageBreakPreview" zoomScale="75" zoomScaleSheetLayoutView="75" workbookViewId="0" topLeftCell="A61">
      <selection activeCell="F73" sqref="F73"/>
    </sheetView>
  </sheetViews>
  <sheetFormatPr defaultColWidth="8.00390625" defaultRowHeight="12.75"/>
  <cols>
    <col min="1" max="1" width="8.8515625" style="358" customWidth="1"/>
    <col min="2" max="2" width="36.7109375" style="359" customWidth="1"/>
    <col min="3" max="3" width="3.8515625" style="360" customWidth="1"/>
    <col min="4" max="4" width="3.28125" style="358" customWidth="1"/>
    <col min="5" max="5" width="5.57421875" style="358" customWidth="1"/>
    <col min="6" max="6" width="24.7109375" style="358" customWidth="1"/>
    <col min="7" max="7" width="22.7109375" style="358" customWidth="1"/>
    <col min="8" max="8" width="7.421875" style="358" customWidth="1"/>
    <col min="9" max="9" width="22.28125" style="359" customWidth="1"/>
    <col min="10" max="10" width="20.8515625" style="359" customWidth="1"/>
    <col min="11" max="11" width="7.421875" style="359" customWidth="1"/>
    <col min="12" max="12" width="12.28125" style="361" customWidth="1"/>
    <col min="13" max="13" width="12.28125" style="362" customWidth="1"/>
    <col min="14" max="14" width="7.421875" style="363" customWidth="1"/>
    <col min="15" max="15" width="7.7109375" style="364" customWidth="1"/>
    <col min="16" max="16" width="7.00390625" style="365" customWidth="1"/>
    <col min="17" max="17" width="7.00390625" style="362" customWidth="1"/>
    <col min="18" max="16384" width="8.57421875" style="362" customWidth="1"/>
  </cols>
  <sheetData>
    <row r="1" spans="1:14" ht="16.5" customHeight="1">
      <c r="A1" s="115" t="s">
        <v>326</v>
      </c>
      <c r="B1" s="366" t="s">
        <v>0</v>
      </c>
      <c r="C1" s="366"/>
      <c r="D1" s="366"/>
      <c r="E1" s="366"/>
      <c r="F1" s="367" t="s">
        <v>327</v>
      </c>
      <c r="G1" s="112" t="s">
        <v>150</v>
      </c>
      <c r="H1" s="112"/>
      <c r="I1" s="112" t="s">
        <v>3</v>
      </c>
      <c r="J1" s="115">
        <v>2011</v>
      </c>
      <c r="K1" s="368"/>
      <c r="L1" s="369"/>
      <c r="M1" s="369"/>
      <c r="N1" s="369"/>
    </row>
    <row r="2" spans="1:14" ht="15.75" customHeight="1">
      <c r="A2" s="370">
        <v>1301</v>
      </c>
      <c r="B2" s="371" t="s">
        <v>5</v>
      </c>
      <c r="C2" s="186" t="s">
        <v>152</v>
      </c>
      <c r="D2" s="186" t="s">
        <v>328</v>
      </c>
      <c r="E2" s="186" t="s">
        <v>328</v>
      </c>
      <c r="F2" s="186" t="s">
        <v>329</v>
      </c>
      <c r="G2" s="372" t="s">
        <v>330</v>
      </c>
      <c r="H2" s="239"/>
      <c r="I2" s="373" t="s">
        <v>331</v>
      </c>
      <c r="J2" s="374"/>
      <c r="K2" s="375"/>
      <c r="L2" s="376"/>
      <c r="M2" s="369"/>
      <c r="N2" s="369"/>
    </row>
    <row r="3" spans="1:14" ht="16.5" customHeight="1">
      <c r="A3" s="370">
        <v>59</v>
      </c>
      <c r="B3" s="377" t="s">
        <v>171</v>
      </c>
      <c r="C3" s="192" t="s">
        <v>12</v>
      </c>
      <c r="D3" s="192"/>
      <c r="E3" s="192"/>
      <c r="F3" s="21" t="s">
        <v>332</v>
      </c>
      <c r="G3" s="378" t="s">
        <v>333</v>
      </c>
      <c r="H3" s="378"/>
      <c r="I3" s="378"/>
      <c r="J3" s="379" t="s">
        <v>241</v>
      </c>
      <c r="K3" s="375"/>
      <c r="L3" s="376"/>
      <c r="M3" s="369"/>
      <c r="N3" s="369"/>
    </row>
    <row r="4" spans="1:17" ht="25.5">
      <c r="A4" s="380" t="s">
        <v>99</v>
      </c>
      <c r="B4" s="380" t="s">
        <v>155</v>
      </c>
      <c r="C4" s="185"/>
      <c r="D4" s="381" t="s">
        <v>17</v>
      </c>
      <c r="E4" s="381" t="s">
        <v>20</v>
      </c>
      <c r="F4" s="382" t="s">
        <v>21</v>
      </c>
      <c r="G4" s="383" t="s">
        <v>22</v>
      </c>
      <c r="H4" s="384" t="s">
        <v>23</v>
      </c>
      <c r="I4" s="382" t="s">
        <v>24</v>
      </c>
      <c r="J4" s="382" t="s">
        <v>25</v>
      </c>
      <c r="K4" s="384" t="s">
        <v>26</v>
      </c>
      <c r="L4" s="384" t="s">
        <v>156</v>
      </c>
      <c r="M4" s="385" t="s">
        <v>334</v>
      </c>
      <c r="N4" s="386" t="s">
        <v>29</v>
      </c>
      <c r="O4" s="386" t="s">
        <v>29</v>
      </c>
      <c r="P4" s="369"/>
      <c r="Q4" s="369"/>
    </row>
    <row r="5" spans="1:17" ht="48.75" customHeight="1">
      <c r="A5" s="387">
        <f>VLOOKUP(Direito!B5,'Cód MSRH'!$A$2:$B$2410,2,0)</f>
        <v>738</v>
      </c>
      <c r="B5" s="220" t="s">
        <v>335</v>
      </c>
      <c r="C5" s="388" t="s">
        <v>244</v>
      </c>
      <c r="D5" s="79">
        <v>4</v>
      </c>
      <c r="E5" s="54">
        <v>136</v>
      </c>
      <c r="F5" s="47" t="s">
        <v>336</v>
      </c>
      <c r="G5" s="49" t="s">
        <v>337</v>
      </c>
      <c r="H5" s="47" t="s">
        <v>34</v>
      </c>
      <c r="I5" s="145"/>
      <c r="J5" s="124"/>
      <c r="K5" s="145"/>
      <c r="L5" s="145"/>
      <c r="M5" s="342" t="s">
        <v>171</v>
      </c>
      <c r="N5" s="201"/>
      <c r="O5" s="389"/>
      <c r="P5" s="369"/>
      <c r="Q5" s="369"/>
    </row>
    <row r="6" spans="1:17" ht="21" customHeight="1">
      <c r="A6" s="387">
        <f>VLOOKUP(Direito!B6,'Cód MSRH'!$A$2:$B$2410,2,0)</f>
        <v>737</v>
      </c>
      <c r="B6" s="220" t="s">
        <v>338</v>
      </c>
      <c r="C6" s="388" t="s">
        <v>244</v>
      </c>
      <c r="D6" s="79">
        <v>3</v>
      </c>
      <c r="E6" s="54">
        <v>102</v>
      </c>
      <c r="F6" s="47" t="s">
        <v>339</v>
      </c>
      <c r="G6" s="49"/>
      <c r="H6" s="47" t="s">
        <v>34</v>
      </c>
      <c r="I6" s="390"/>
      <c r="J6" s="391"/>
      <c r="K6" s="145"/>
      <c r="L6" s="145"/>
      <c r="M6" s="342" t="s">
        <v>171</v>
      </c>
      <c r="N6" s="201"/>
      <c r="O6" s="389"/>
      <c r="P6" s="369"/>
      <c r="Q6" s="369"/>
    </row>
    <row r="7" spans="1:17" ht="33" customHeight="1">
      <c r="A7" s="387">
        <f>VLOOKUP(Direito!B7,'Cód MSRH'!$A$2:$B$2410,2,0)</f>
        <v>1557</v>
      </c>
      <c r="B7" s="220" t="s">
        <v>340</v>
      </c>
      <c r="C7" s="161" t="s">
        <v>31</v>
      </c>
      <c r="D7" s="79">
        <v>4</v>
      </c>
      <c r="E7" s="54">
        <v>68</v>
      </c>
      <c r="F7" s="47" t="s">
        <v>341</v>
      </c>
      <c r="G7" s="49"/>
      <c r="H7" s="47" t="s">
        <v>34</v>
      </c>
      <c r="I7" s="145"/>
      <c r="J7" s="124"/>
      <c r="K7" s="124"/>
      <c r="L7" s="145"/>
      <c r="M7" s="342" t="s">
        <v>342</v>
      </c>
      <c r="N7" s="201"/>
      <c r="O7" s="389"/>
      <c r="P7" s="369"/>
      <c r="Q7" s="369"/>
    </row>
    <row r="8" spans="1:17" ht="27.75" customHeight="1">
      <c r="A8" s="387">
        <f>VLOOKUP(Direito!B8,'Cód MSRH'!$A$2:$B$2410,2,0)</f>
        <v>425</v>
      </c>
      <c r="B8" s="220" t="s">
        <v>343</v>
      </c>
      <c r="C8" s="161" t="s">
        <v>31</v>
      </c>
      <c r="D8" s="79">
        <v>4</v>
      </c>
      <c r="E8" s="54">
        <v>68</v>
      </c>
      <c r="F8" s="47" t="s">
        <v>344</v>
      </c>
      <c r="G8" s="49"/>
      <c r="H8" s="47" t="s">
        <v>34</v>
      </c>
      <c r="I8" s="145"/>
      <c r="J8" s="124"/>
      <c r="K8" s="124"/>
      <c r="L8" s="145"/>
      <c r="M8" s="342" t="s">
        <v>171</v>
      </c>
      <c r="N8" s="201"/>
      <c r="O8" s="389"/>
      <c r="P8" s="369"/>
      <c r="Q8" s="369"/>
    </row>
    <row r="9" spans="1:17" ht="45.75" customHeight="1">
      <c r="A9" s="387">
        <f>VLOOKUP(Direito!B9,'Cód MSRH'!$A$2:$B$2410,2,0)</f>
        <v>87</v>
      </c>
      <c r="B9" s="220" t="s">
        <v>345</v>
      </c>
      <c r="C9" s="161" t="s">
        <v>31</v>
      </c>
      <c r="D9" s="79">
        <v>2</v>
      </c>
      <c r="E9" s="54">
        <v>34</v>
      </c>
      <c r="F9" s="243" t="s">
        <v>89</v>
      </c>
      <c r="G9" s="244"/>
      <c r="H9" s="245"/>
      <c r="I9" s="224"/>
      <c r="J9" s="49"/>
      <c r="K9" s="217"/>
      <c r="L9" s="145"/>
      <c r="M9" s="342" t="s">
        <v>346</v>
      </c>
      <c r="N9" s="201"/>
      <c r="O9" s="389"/>
      <c r="P9" s="369"/>
      <c r="Q9" s="369"/>
    </row>
    <row r="10" spans="1:17" ht="27.75" customHeight="1">
      <c r="A10" s="387">
        <f>VLOOKUP(Direito!B10,'Cód MSRH'!$A$2:$B$2410,2,0)</f>
        <v>1558</v>
      </c>
      <c r="B10" s="220" t="s">
        <v>347</v>
      </c>
      <c r="C10" s="161" t="s">
        <v>31</v>
      </c>
      <c r="D10" s="79">
        <v>4</v>
      </c>
      <c r="E10" s="54">
        <v>68</v>
      </c>
      <c r="F10" s="47" t="s">
        <v>344</v>
      </c>
      <c r="G10" s="49"/>
      <c r="H10" s="47" t="s">
        <v>34</v>
      </c>
      <c r="I10" s="145"/>
      <c r="J10" s="124"/>
      <c r="K10" s="124"/>
      <c r="L10" s="145"/>
      <c r="M10" s="342" t="s">
        <v>171</v>
      </c>
      <c r="N10" s="201"/>
      <c r="O10" s="389"/>
      <c r="P10" s="369"/>
      <c r="Q10" s="369"/>
    </row>
    <row r="11" spans="1:17" ht="31.5">
      <c r="A11" s="387">
        <f>VLOOKUP(Direito!B11,'Cód MSRH'!$A$2:$B$2410,2,0)</f>
        <v>726</v>
      </c>
      <c r="B11" s="220" t="s">
        <v>348</v>
      </c>
      <c r="C11" s="392" t="s">
        <v>47</v>
      </c>
      <c r="D11" s="79">
        <v>4</v>
      </c>
      <c r="E11" s="54">
        <v>68</v>
      </c>
      <c r="F11" s="47" t="s">
        <v>349</v>
      </c>
      <c r="G11" s="49"/>
      <c r="H11" s="47" t="s">
        <v>34</v>
      </c>
      <c r="I11" s="145"/>
      <c r="J11" s="124"/>
      <c r="K11" s="124"/>
      <c r="L11" s="145"/>
      <c r="M11" s="342" t="s">
        <v>350</v>
      </c>
      <c r="N11" s="202"/>
      <c r="O11" s="386"/>
      <c r="P11" s="369"/>
      <c r="Q11" s="369"/>
    </row>
    <row r="12" spans="1:17" ht="27.75" customHeight="1">
      <c r="A12" s="387">
        <f>VLOOKUP(Direito!B12,'Cód MSRH'!$A$2:$B$2410,2,0)</f>
        <v>727</v>
      </c>
      <c r="B12" s="220" t="s">
        <v>351</v>
      </c>
      <c r="C12" s="393" t="s">
        <v>31</v>
      </c>
      <c r="D12" s="79">
        <v>4</v>
      </c>
      <c r="E12" s="54">
        <v>68</v>
      </c>
      <c r="F12" s="47" t="s">
        <v>333</v>
      </c>
      <c r="G12" s="49" t="s">
        <v>352</v>
      </c>
      <c r="H12" s="47" t="s">
        <v>34</v>
      </c>
      <c r="I12" s="44"/>
      <c r="J12" s="394"/>
      <c r="K12" s="62"/>
      <c r="L12" s="145"/>
      <c r="M12" s="342" t="s">
        <v>171</v>
      </c>
      <c r="N12" s="202"/>
      <c r="O12" s="386"/>
      <c r="P12" s="369"/>
      <c r="Q12" s="369"/>
    </row>
    <row r="13" spans="1:17" ht="27.75" customHeight="1">
      <c r="A13" s="387">
        <f>VLOOKUP(Direito!B13,'Cód MSRH'!$A$2:$B$2410,2,0)</f>
        <v>263</v>
      </c>
      <c r="B13" s="220" t="s">
        <v>353</v>
      </c>
      <c r="C13" s="392" t="s">
        <v>47</v>
      </c>
      <c r="D13" s="79">
        <v>4</v>
      </c>
      <c r="E13" s="54">
        <v>68</v>
      </c>
      <c r="F13" s="47" t="s">
        <v>341</v>
      </c>
      <c r="G13" s="49"/>
      <c r="H13" s="47" t="s">
        <v>34</v>
      </c>
      <c r="I13" s="145"/>
      <c r="J13" s="124"/>
      <c r="K13" s="124"/>
      <c r="L13" s="145"/>
      <c r="M13" s="342" t="s">
        <v>354</v>
      </c>
      <c r="N13" s="202"/>
      <c r="O13" s="386"/>
      <c r="P13" s="369"/>
      <c r="Q13" s="369"/>
    </row>
    <row r="14" spans="1:17" ht="27.75" customHeight="1">
      <c r="A14" s="387">
        <f>VLOOKUP(Direito!B14,'Cód MSRH'!$A$2:$B$2410,2,0)</f>
        <v>319</v>
      </c>
      <c r="B14" s="220" t="s">
        <v>355</v>
      </c>
      <c r="C14" s="161" t="s">
        <v>244</v>
      </c>
      <c r="D14" s="79">
        <v>2</v>
      </c>
      <c r="E14" s="54">
        <v>68</v>
      </c>
      <c r="F14" s="47" t="s">
        <v>356</v>
      </c>
      <c r="G14" s="49"/>
      <c r="H14" s="47" t="s">
        <v>34</v>
      </c>
      <c r="I14" s="145"/>
      <c r="J14" s="124"/>
      <c r="K14" s="124"/>
      <c r="L14" s="145"/>
      <c r="M14" s="342" t="s">
        <v>355</v>
      </c>
      <c r="N14" s="202"/>
      <c r="O14" s="386"/>
      <c r="P14" s="369"/>
      <c r="Q14" s="369"/>
    </row>
    <row r="15" spans="1:17" ht="12.75">
      <c r="A15" s="395"/>
      <c r="B15" s="34" t="s">
        <v>357</v>
      </c>
      <c r="C15" s="34"/>
      <c r="D15" s="16">
        <v>37</v>
      </c>
      <c r="E15" s="16">
        <v>748</v>
      </c>
      <c r="F15" s="396"/>
      <c r="G15" s="156"/>
      <c r="H15" s="397"/>
      <c r="I15" s="189"/>
      <c r="J15" s="398"/>
      <c r="K15" s="399"/>
      <c r="L15" s="399"/>
      <c r="M15" s="368"/>
      <c r="N15" s="400"/>
      <c r="O15" s="400"/>
      <c r="P15" s="369"/>
      <c r="Q15" s="369"/>
    </row>
    <row r="16" spans="1:14" ht="14.25" customHeight="1">
      <c r="A16" s="401" t="s">
        <v>358</v>
      </c>
      <c r="B16" s="401"/>
      <c r="C16" s="401"/>
      <c r="D16" s="401"/>
      <c r="E16" s="401"/>
      <c r="F16" s="401"/>
      <c r="G16" s="401"/>
      <c r="H16" s="401"/>
      <c r="I16" s="401"/>
      <c r="J16" s="401"/>
      <c r="K16" s="402"/>
      <c r="L16" s="402"/>
      <c r="M16" s="402"/>
      <c r="N16" s="401"/>
    </row>
    <row r="17" spans="1:14" ht="16.5" customHeight="1">
      <c r="A17" s="115" t="s">
        <v>326</v>
      </c>
      <c r="B17" s="366" t="s">
        <v>0</v>
      </c>
      <c r="C17" s="366"/>
      <c r="D17" s="366"/>
      <c r="E17" s="366"/>
      <c r="F17" s="367" t="s">
        <v>327</v>
      </c>
      <c r="G17" s="112" t="s">
        <v>150</v>
      </c>
      <c r="H17" s="112"/>
      <c r="I17" s="112" t="s">
        <v>3</v>
      </c>
      <c r="J17" s="115">
        <v>2011</v>
      </c>
      <c r="K17" s="368"/>
      <c r="L17" s="369"/>
      <c r="M17" s="402"/>
      <c r="N17" s="401"/>
    </row>
    <row r="18" spans="1:14" ht="14.25" customHeight="1">
      <c r="A18" s="185">
        <v>1301</v>
      </c>
      <c r="B18" s="17" t="s">
        <v>5</v>
      </c>
      <c r="C18" s="186" t="s">
        <v>152</v>
      </c>
      <c r="D18" s="186" t="s">
        <v>328</v>
      </c>
      <c r="E18" s="186" t="s">
        <v>328</v>
      </c>
      <c r="F18" s="186" t="s">
        <v>329</v>
      </c>
      <c r="G18" s="372" t="s">
        <v>330</v>
      </c>
      <c r="H18" s="239"/>
      <c r="I18" s="373" t="s">
        <v>331</v>
      </c>
      <c r="J18" s="374"/>
      <c r="K18" s="375"/>
      <c r="L18" s="376"/>
      <c r="M18" s="402"/>
      <c r="N18" s="401"/>
    </row>
    <row r="19" spans="1:14" ht="14.25" customHeight="1">
      <c r="A19" s="185">
        <v>59</v>
      </c>
      <c r="B19" s="377" t="s">
        <v>171</v>
      </c>
      <c r="C19" s="192" t="s">
        <v>69</v>
      </c>
      <c r="D19" s="192"/>
      <c r="E19" s="192"/>
      <c r="F19" s="21" t="s">
        <v>332</v>
      </c>
      <c r="G19" s="378" t="s">
        <v>333</v>
      </c>
      <c r="H19" s="378"/>
      <c r="I19" s="378"/>
      <c r="J19" s="379" t="s">
        <v>241</v>
      </c>
      <c r="K19" s="375"/>
      <c r="L19" s="376"/>
      <c r="M19" s="402"/>
      <c r="N19" s="401"/>
    </row>
    <row r="20" spans="1:17" ht="25.5">
      <c r="A20" s="380" t="s">
        <v>99</v>
      </c>
      <c r="B20" s="380" t="s">
        <v>155</v>
      </c>
      <c r="C20" s="185"/>
      <c r="D20" s="381" t="s">
        <v>17</v>
      </c>
      <c r="E20" s="381" t="s">
        <v>20</v>
      </c>
      <c r="F20" s="382" t="s">
        <v>21</v>
      </c>
      <c r="G20" s="383" t="s">
        <v>22</v>
      </c>
      <c r="H20" s="384" t="s">
        <v>23</v>
      </c>
      <c r="I20" s="382" t="s">
        <v>24</v>
      </c>
      <c r="J20" s="382" t="s">
        <v>25</v>
      </c>
      <c r="K20" s="384" t="s">
        <v>26</v>
      </c>
      <c r="L20" s="384" t="s">
        <v>156</v>
      </c>
      <c r="M20" s="385"/>
      <c r="N20" s="386" t="s">
        <v>29</v>
      </c>
      <c r="O20" s="386" t="s">
        <v>29</v>
      </c>
      <c r="P20" s="369"/>
      <c r="Q20" s="369"/>
    </row>
    <row r="21" spans="1:17" ht="27.75" customHeight="1">
      <c r="A21" s="403">
        <f>VLOOKUP(Direito!B21,'Cód MSRH'!$A$2:$B$2410,2,0)</f>
        <v>754</v>
      </c>
      <c r="B21" s="220" t="s">
        <v>359</v>
      </c>
      <c r="C21" s="404" t="s">
        <v>244</v>
      </c>
      <c r="D21" s="54">
        <v>4</v>
      </c>
      <c r="E21" s="54">
        <v>136</v>
      </c>
      <c r="F21" s="47" t="s">
        <v>360</v>
      </c>
      <c r="G21" s="49"/>
      <c r="H21" s="47" t="s">
        <v>34</v>
      </c>
      <c r="I21" s="120"/>
      <c r="J21" s="121"/>
      <c r="K21" s="121"/>
      <c r="L21" s="120"/>
      <c r="M21" s="342" t="s">
        <v>171</v>
      </c>
      <c r="N21" s="389"/>
      <c r="O21" s="389"/>
      <c r="P21" s="369"/>
      <c r="Q21" s="369"/>
    </row>
    <row r="22" spans="1:17" ht="33" customHeight="1">
      <c r="A22" s="403">
        <f>VLOOKUP(Direito!B22,'Cód MSRH'!$A$2:$B$2410,2,0)</f>
        <v>1824</v>
      </c>
      <c r="B22" s="220" t="s">
        <v>361</v>
      </c>
      <c r="C22" s="404" t="s">
        <v>244</v>
      </c>
      <c r="D22" s="54">
        <v>4</v>
      </c>
      <c r="E22" s="54">
        <v>136</v>
      </c>
      <c r="F22" s="47" t="s">
        <v>362</v>
      </c>
      <c r="G22" s="49"/>
      <c r="H22" s="47" t="s">
        <v>34</v>
      </c>
      <c r="I22" s="121"/>
      <c r="J22" s="121"/>
      <c r="K22" s="121"/>
      <c r="L22" s="405"/>
      <c r="M22" s="342" t="s">
        <v>171</v>
      </c>
      <c r="N22" s="389"/>
      <c r="O22" s="389"/>
      <c r="P22" s="369"/>
      <c r="Q22" s="369"/>
    </row>
    <row r="23" spans="1:17" ht="43.5" customHeight="1">
      <c r="A23" s="403">
        <f>VLOOKUP(Direito!B23,'Cód MSRH'!$A$2:$B$2410,2,0)</f>
        <v>744</v>
      </c>
      <c r="B23" s="220" t="s">
        <v>363</v>
      </c>
      <c r="C23" s="404" t="s">
        <v>244</v>
      </c>
      <c r="D23" s="54">
        <v>4</v>
      </c>
      <c r="E23" s="54">
        <v>136</v>
      </c>
      <c r="F23" s="47" t="s">
        <v>364</v>
      </c>
      <c r="G23" s="49" t="s">
        <v>365</v>
      </c>
      <c r="H23" s="47" t="s">
        <v>34</v>
      </c>
      <c r="I23" s="390"/>
      <c r="J23" s="310"/>
      <c r="K23" s="315"/>
      <c r="L23" s="120"/>
      <c r="M23" s="342" t="s">
        <v>171</v>
      </c>
      <c r="N23" s="389"/>
      <c r="O23" s="389"/>
      <c r="P23" s="369"/>
      <c r="Q23" s="369"/>
    </row>
    <row r="24" spans="1:17" ht="40.5" customHeight="1">
      <c r="A24" s="403">
        <f>VLOOKUP(Direito!B24,'Cód MSRH'!$A$2:$B$2410,2,0)</f>
        <v>299</v>
      </c>
      <c r="B24" s="220" t="s">
        <v>366</v>
      </c>
      <c r="C24" s="404" t="s">
        <v>244</v>
      </c>
      <c r="D24" s="54">
        <v>4</v>
      </c>
      <c r="E24" s="54">
        <v>136</v>
      </c>
      <c r="F24" s="47" t="s">
        <v>367</v>
      </c>
      <c r="G24" s="49" t="s">
        <v>337</v>
      </c>
      <c r="H24" s="47" t="s">
        <v>34</v>
      </c>
      <c r="I24" s="120"/>
      <c r="J24" s="121"/>
      <c r="K24" s="120"/>
      <c r="L24" s="406"/>
      <c r="M24" s="407" t="s">
        <v>171</v>
      </c>
      <c r="N24" s="389"/>
      <c r="O24" s="389"/>
      <c r="P24" s="369"/>
      <c r="Q24" s="369"/>
    </row>
    <row r="25" spans="1:17" ht="27.75" customHeight="1">
      <c r="A25" s="403">
        <f>VLOOKUP(Direito!B25,'Cód MSRH'!$A$2:$B$2410,2,0)</f>
        <v>1825</v>
      </c>
      <c r="B25" s="220" t="s">
        <v>368</v>
      </c>
      <c r="C25" s="161" t="s">
        <v>31</v>
      </c>
      <c r="D25" s="43">
        <v>4</v>
      </c>
      <c r="E25" s="54">
        <v>68</v>
      </c>
      <c r="F25" s="47" t="s">
        <v>369</v>
      </c>
      <c r="G25" s="49"/>
      <c r="H25" s="47" t="s">
        <v>34</v>
      </c>
      <c r="I25" s="120"/>
      <c r="J25" s="121"/>
      <c r="K25" s="121"/>
      <c r="L25" s="120"/>
      <c r="M25" s="342" t="s">
        <v>370</v>
      </c>
      <c r="N25" s="389"/>
      <c r="O25" s="389"/>
      <c r="P25" s="369"/>
      <c r="Q25" s="369"/>
    </row>
    <row r="26" spans="1:17" ht="27.75" customHeight="1">
      <c r="A26" s="403">
        <f>VLOOKUP(Direito!B26,'Cód MSRH'!$A$2:$B$2410,2,0)</f>
        <v>750</v>
      </c>
      <c r="B26" s="220" t="s">
        <v>371</v>
      </c>
      <c r="C26" s="161" t="s">
        <v>31</v>
      </c>
      <c r="D26" s="43">
        <v>4</v>
      </c>
      <c r="E26" s="54">
        <v>68</v>
      </c>
      <c r="F26" s="47" t="s">
        <v>372</v>
      </c>
      <c r="G26" s="49"/>
      <c r="H26" s="47" t="s">
        <v>34</v>
      </c>
      <c r="I26" s="120"/>
      <c r="J26" s="121"/>
      <c r="K26" s="121"/>
      <c r="L26" s="120"/>
      <c r="M26" s="342" t="s">
        <v>373</v>
      </c>
      <c r="N26" s="389"/>
      <c r="O26" s="389"/>
      <c r="P26" s="369"/>
      <c r="Q26" s="369"/>
    </row>
    <row r="27" spans="1:17" ht="27.75" customHeight="1">
      <c r="A27" s="403">
        <f>VLOOKUP(Direito!B27,'Cód MSRH'!$A$2:$B$2410,2,0)</f>
        <v>1827</v>
      </c>
      <c r="B27" s="220" t="s">
        <v>374</v>
      </c>
      <c r="C27" s="161" t="s">
        <v>31</v>
      </c>
      <c r="D27" s="43">
        <v>2</v>
      </c>
      <c r="E27" s="54">
        <v>34</v>
      </c>
      <c r="F27" s="47" t="s">
        <v>344</v>
      </c>
      <c r="G27" s="49"/>
      <c r="H27" s="47" t="s">
        <v>34</v>
      </c>
      <c r="I27" s="120"/>
      <c r="J27" s="121"/>
      <c r="K27" s="120"/>
      <c r="L27" s="120"/>
      <c r="M27" s="57" t="s">
        <v>171</v>
      </c>
      <c r="N27" s="386"/>
      <c r="O27" s="386"/>
      <c r="P27" s="369"/>
      <c r="Q27" s="369"/>
    </row>
    <row r="28" spans="1:17" ht="30.75" customHeight="1">
      <c r="A28" s="403">
        <f>VLOOKUP(Direito!B28,'Cód MSRH'!$A$2:$B$2410,2,0)</f>
        <v>745</v>
      </c>
      <c r="B28" s="220" t="s">
        <v>375</v>
      </c>
      <c r="C28" s="392" t="s">
        <v>47</v>
      </c>
      <c r="D28" s="43">
        <v>4</v>
      </c>
      <c r="E28" s="54">
        <v>68</v>
      </c>
      <c r="F28" s="47" t="s">
        <v>341</v>
      </c>
      <c r="G28" s="49"/>
      <c r="H28" s="47" t="s">
        <v>34</v>
      </c>
      <c r="I28" s="408"/>
      <c r="J28" s="392"/>
      <c r="K28" s="409"/>
      <c r="L28" s="408"/>
      <c r="M28" s="410" t="s">
        <v>171</v>
      </c>
      <c r="N28" s="386"/>
      <c r="O28" s="386"/>
      <c r="P28" s="369"/>
      <c r="Q28" s="369"/>
    </row>
    <row r="29" spans="1:17" ht="27.75" customHeight="1">
      <c r="A29" s="403">
        <f>VLOOKUP(Direito!B29,'Cód MSRH'!$A$2:$B$2410,2,0)</f>
        <v>1826</v>
      </c>
      <c r="B29" s="220" t="s">
        <v>376</v>
      </c>
      <c r="C29" s="392" t="s">
        <v>47</v>
      </c>
      <c r="D29" s="43">
        <v>2</v>
      </c>
      <c r="E29" s="54">
        <v>34</v>
      </c>
      <c r="F29" s="47" t="s">
        <v>344</v>
      </c>
      <c r="G29" s="49"/>
      <c r="H29" s="47" t="s">
        <v>34</v>
      </c>
      <c r="I29" s="120"/>
      <c r="J29" s="121"/>
      <c r="K29" s="411"/>
      <c r="L29" s="120"/>
      <c r="M29" s="59" t="s">
        <v>171</v>
      </c>
      <c r="N29" s="386"/>
      <c r="O29" s="386"/>
      <c r="P29" s="369"/>
      <c r="Q29" s="369"/>
    </row>
    <row r="30" spans="1:18" ht="12.75">
      <c r="A30" s="412"/>
      <c r="B30" s="69" t="s">
        <v>377</v>
      </c>
      <c r="C30" s="34"/>
      <c r="D30" s="413">
        <v>32</v>
      </c>
      <c r="E30" s="413">
        <v>816</v>
      </c>
      <c r="F30" s="414" t="s">
        <v>378</v>
      </c>
      <c r="G30" s="415"/>
      <c r="H30" s="397"/>
      <c r="I30" s="28"/>
      <c r="J30" s="416"/>
      <c r="K30" s="21"/>
      <c r="L30" s="21"/>
      <c r="M30" s="369"/>
      <c r="N30" s="400"/>
      <c r="O30" s="400"/>
      <c r="P30" s="369"/>
      <c r="Q30" s="369"/>
      <c r="R30" s="369"/>
    </row>
    <row r="31" spans="1:17" ht="12.75">
      <c r="A31" s="417"/>
      <c r="B31" s="369"/>
      <c r="C31" s="402"/>
      <c r="D31" s="402"/>
      <c r="E31" s="402"/>
      <c r="F31" s="402"/>
      <c r="G31" s="402"/>
      <c r="H31" s="369"/>
      <c r="I31" s="368"/>
      <c r="J31" s="418"/>
      <c r="K31" s="368"/>
      <c r="L31" s="369"/>
      <c r="M31" s="368"/>
      <c r="O31" s="363"/>
      <c r="P31" s="369"/>
      <c r="Q31" s="369"/>
    </row>
    <row r="32" spans="1:15" ht="16.5" customHeight="1">
      <c r="A32" s="115" t="s">
        <v>326</v>
      </c>
      <c r="B32" s="366" t="s">
        <v>0</v>
      </c>
      <c r="C32" s="366"/>
      <c r="D32" s="366"/>
      <c r="E32" s="366"/>
      <c r="F32" s="367" t="s">
        <v>327</v>
      </c>
      <c r="G32" s="112" t="s">
        <v>150</v>
      </c>
      <c r="H32" s="112"/>
      <c r="I32" s="112" t="s">
        <v>3</v>
      </c>
      <c r="J32" s="115">
        <v>2011</v>
      </c>
      <c r="K32" s="368"/>
      <c r="L32" s="369"/>
      <c r="M32" s="369"/>
      <c r="N32" s="400"/>
      <c r="O32" s="419"/>
    </row>
    <row r="33" spans="1:15" ht="16.5" customHeight="1">
      <c r="A33" s="185">
        <v>1301</v>
      </c>
      <c r="B33" s="17" t="s">
        <v>5</v>
      </c>
      <c r="C33" s="186" t="s">
        <v>152</v>
      </c>
      <c r="D33" s="186" t="s">
        <v>328</v>
      </c>
      <c r="E33" s="186" t="s">
        <v>328</v>
      </c>
      <c r="F33" s="186" t="s">
        <v>329</v>
      </c>
      <c r="G33" s="372" t="s">
        <v>330</v>
      </c>
      <c r="H33" s="239"/>
      <c r="I33" s="373" t="s">
        <v>331</v>
      </c>
      <c r="J33" s="374"/>
      <c r="K33" s="375"/>
      <c r="L33" s="376"/>
      <c r="M33" s="369"/>
      <c r="N33" s="400"/>
      <c r="O33" s="419"/>
    </row>
    <row r="34" spans="1:15" ht="16.5" customHeight="1">
      <c r="A34" s="185">
        <v>59</v>
      </c>
      <c r="B34" s="377" t="s">
        <v>171</v>
      </c>
      <c r="C34" s="192" t="s">
        <v>98</v>
      </c>
      <c r="D34" s="192"/>
      <c r="E34" s="192"/>
      <c r="F34" s="21" t="s">
        <v>332</v>
      </c>
      <c r="G34" s="378" t="s">
        <v>333</v>
      </c>
      <c r="H34" s="378"/>
      <c r="I34" s="378"/>
      <c r="J34" s="379" t="s">
        <v>241</v>
      </c>
      <c r="K34" s="375"/>
      <c r="L34" s="376"/>
      <c r="M34" s="369"/>
      <c r="N34" s="400"/>
      <c r="O34" s="419"/>
    </row>
    <row r="35" spans="1:17" ht="25.5">
      <c r="A35" s="380" t="s">
        <v>99</v>
      </c>
      <c r="B35" s="380" t="s">
        <v>155</v>
      </c>
      <c r="C35" s="185"/>
      <c r="D35" s="381" t="s">
        <v>17</v>
      </c>
      <c r="E35" s="381" t="s">
        <v>20</v>
      </c>
      <c r="F35" s="382" t="s">
        <v>21</v>
      </c>
      <c r="G35" s="383" t="s">
        <v>22</v>
      </c>
      <c r="H35" s="384" t="s">
        <v>23</v>
      </c>
      <c r="I35" s="382" t="s">
        <v>24</v>
      </c>
      <c r="J35" s="382" t="s">
        <v>25</v>
      </c>
      <c r="K35" s="384" t="s">
        <v>26</v>
      </c>
      <c r="L35" s="384" t="s">
        <v>156</v>
      </c>
      <c r="M35" s="385" t="s">
        <v>379</v>
      </c>
      <c r="N35" s="386" t="s">
        <v>29</v>
      </c>
      <c r="O35" s="386" t="s">
        <v>29</v>
      </c>
      <c r="P35" s="369"/>
      <c r="Q35" s="369"/>
    </row>
    <row r="36" spans="1:17" ht="27.75" customHeight="1">
      <c r="A36" s="403">
        <f>VLOOKUP(Direito!B36,'Cód MSRH'!$A$2:$B$2410,2,0)</f>
        <v>286</v>
      </c>
      <c r="B36" s="220" t="s">
        <v>380</v>
      </c>
      <c r="C36" s="420" t="s">
        <v>244</v>
      </c>
      <c r="D36" s="54">
        <v>4</v>
      </c>
      <c r="E36" s="54">
        <v>136</v>
      </c>
      <c r="F36" s="47" t="s">
        <v>381</v>
      </c>
      <c r="G36" s="49" t="s">
        <v>382</v>
      </c>
      <c r="H36" s="47" t="s">
        <v>34</v>
      </c>
      <c r="I36" s="44"/>
      <c r="J36" s="44"/>
      <c r="K36" s="44"/>
      <c r="L36" s="120"/>
      <c r="M36" s="342" t="s">
        <v>171</v>
      </c>
      <c r="N36" s="389"/>
      <c r="O36" s="389"/>
      <c r="P36" s="369"/>
      <c r="Q36" s="369"/>
    </row>
    <row r="37" spans="1:17" ht="47.25" customHeight="1">
      <c r="A37" s="403">
        <f>VLOOKUP(Direito!B37,'Cód MSRH'!$A$2:$B$2410,2,0)</f>
        <v>748</v>
      </c>
      <c r="B37" s="220" t="s">
        <v>383</v>
      </c>
      <c r="C37" s="420" t="s">
        <v>244</v>
      </c>
      <c r="D37" s="54">
        <v>4</v>
      </c>
      <c r="E37" s="54">
        <v>136</v>
      </c>
      <c r="F37" s="47" t="s">
        <v>364</v>
      </c>
      <c r="G37" s="49" t="s">
        <v>365</v>
      </c>
      <c r="H37" s="47" t="s">
        <v>34</v>
      </c>
      <c r="I37" s="421"/>
      <c r="J37" s="139"/>
      <c r="K37" s="422"/>
      <c r="L37" s="406"/>
      <c r="M37" s="407" t="s">
        <v>171</v>
      </c>
      <c r="N37" s="389"/>
      <c r="O37" s="389"/>
      <c r="P37" s="369"/>
      <c r="Q37" s="369"/>
    </row>
    <row r="38" spans="1:17" ht="27.75" customHeight="1">
      <c r="A38" s="403">
        <f>VLOOKUP(Direito!B38,'Cód MSRH'!$A$2:$B$2410,2,0)</f>
        <v>301</v>
      </c>
      <c r="B38" s="220" t="s">
        <v>384</v>
      </c>
      <c r="C38" s="420" t="s">
        <v>244</v>
      </c>
      <c r="D38" s="54">
        <v>4</v>
      </c>
      <c r="E38" s="54">
        <v>136</v>
      </c>
      <c r="F38" s="47" t="s">
        <v>385</v>
      </c>
      <c r="G38" s="159" t="s">
        <v>386</v>
      </c>
      <c r="H38" s="47" t="s">
        <v>34</v>
      </c>
      <c r="I38" s="44"/>
      <c r="J38" s="44"/>
      <c r="K38" s="44"/>
      <c r="L38" s="120"/>
      <c r="M38" s="342" t="s">
        <v>171</v>
      </c>
      <c r="N38" s="389"/>
      <c r="O38" s="389"/>
      <c r="P38" s="369"/>
      <c r="Q38" s="369"/>
    </row>
    <row r="39" spans="1:17" ht="27.75" customHeight="1">
      <c r="A39" s="403">
        <f>VLOOKUP(Direito!B39,'Cód MSRH'!$A$2:$B$2410,2,0)</f>
        <v>294</v>
      </c>
      <c r="B39" s="220" t="s">
        <v>387</v>
      </c>
      <c r="C39" s="420" t="s">
        <v>244</v>
      </c>
      <c r="D39" s="54">
        <v>4</v>
      </c>
      <c r="E39" s="54">
        <v>136</v>
      </c>
      <c r="F39" s="47" t="s">
        <v>333</v>
      </c>
      <c r="G39" s="49" t="s">
        <v>352</v>
      </c>
      <c r="H39" s="47" t="s">
        <v>34</v>
      </c>
      <c r="I39" s="216" t="s">
        <v>114</v>
      </c>
      <c r="J39" s="121"/>
      <c r="K39" s="120"/>
      <c r="L39" s="120"/>
      <c r="M39" s="342" t="s">
        <v>171</v>
      </c>
      <c r="N39" s="389"/>
      <c r="O39" s="389"/>
      <c r="P39" s="369"/>
      <c r="Q39" s="369"/>
    </row>
    <row r="40" spans="1:17" ht="42.75" customHeight="1">
      <c r="A40" s="403">
        <f>VLOOKUP(Direito!B40,'Cód MSRH'!$A$2:$B$2410,2,0)</f>
        <v>2088</v>
      </c>
      <c r="B40" s="220" t="s">
        <v>388</v>
      </c>
      <c r="C40" s="420" t="s">
        <v>244</v>
      </c>
      <c r="D40" s="54">
        <v>4</v>
      </c>
      <c r="E40" s="54">
        <v>136</v>
      </c>
      <c r="F40" s="47" t="s">
        <v>362</v>
      </c>
      <c r="G40" s="423"/>
      <c r="H40" s="423" t="s">
        <v>34</v>
      </c>
      <c r="I40" s="120"/>
      <c r="J40" s="121"/>
      <c r="K40" s="120"/>
      <c r="L40" s="405"/>
      <c r="M40" s="342" t="s">
        <v>171</v>
      </c>
      <c r="N40" s="389"/>
      <c r="O40" s="389"/>
      <c r="P40" s="369"/>
      <c r="Q40" s="369"/>
    </row>
    <row r="41" spans="1:17" ht="35.25" customHeight="1">
      <c r="A41" s="403">
        <f>VLOOKUP(Direito!B41,'Cód MSRH'!$A$2:$B$2410,2,0)</f>
        <v>2089</v>
      </c>
      <c r="B41" s="220" t="s">
        <v>389</v>
      </c>
      <c r="C41" s="420" t="s">
        <v>244</v>
      </c>
      <c r="D41" s="54">
        <v>4</v>
      </c>
      <c r="E41" s="54">
        <v>136</v>
      </c>
      <c r="F41" s="48" t="s">
        <v>390</v>
      </c>
      <c r="G41" s="49" t="s">
        <v>391</v>
      </c>
      <c r="H41" s="47" t="s">
        <v>34</v>
      </c>
      <c r="I41" s="145"/>
      <c r="J41" s="121"/>
      <c r="K41" s="120"/>
      <c r="L41" s="145"/>
      <c r="M41" s="342" t="s">
        <v>171</v>
      </c>
      <c r="N41" s="389"/>
      <c r="O41" s="389"/>
      <c r="P41" s="369"/>
      <c r="Q41" s="369"/>
    </row>
    <row r="42" spans="1:17" ht="27.75" customHeight="1">
      <c r="A42" s="403">
        <f>VLOOKUP(Direito!B42,'Cód MSRH'!$A$2:$B$2410,2,0)</f>
        <v>2748</v>
      </c>
      <c r="B42" s="220" t="s">
        <v>392</v>
      </c>
      <c r="C42" s="420" t="s">
        <v>244</v>
      </c>
      <c r="D42" s="54">
        <v>1</v>
      </c>
      <c r="E42" s="54">
        <v>34</v>
      </c>
      <c r="F42" s="47" t="s">
        <v>393</v>
      </c>
      <c r="G42" s="49"/>
      <c r="H42" s="47" t="s">
        <v>34</v>
      </c>
      <c r="I42" s="120"/>
      <c r="J42" s="342"/>
      <c r="K42" s="316"/>
      <c r="L42" s="121"/>
      <c r="M42" s="342" t="s">
        <v>171</v>
      </c>
      <c r="N42" s="389"/>
      <c r="O42" s="389"/>
      <c r="P42" s="369"/>
      <c r="Q42" s="369"/>
    </row>
    <row r="43" spans="1:17" ht="15" customHeight="1">
      <c r="A43" s="424" t="s">
        <v>394</v>
      </c>
      <c r="B43" s="424"/>
      <c r="C43" s="382"/>
      <c r="D43" s="425">
        <v>25</v>
      </c>
      <c r="E43" s="425">
        <v>850</v>
      </c>
      <c r="F43" s="426" t="s">
        <v>395</v>
      </c>
      <c r="G43" s="426"/>
      <c r="H43" s="397"/>
      <c r="I43" s="427"/>
      <c r="J43" s="428"/>
      <c r="K43" s="429"/>
      <c r="L43" s="429"/>
      <c r="M43" s="369"/>
      <c r="N43" s="400"/>
      <c r="O43" s="400"/>
      <c r="P43" s="369"/>
      <c r="Q43" s="369"/>
    </row>
    <row r="44" spans="1:17" ht="14.25" customHeight="1">
      <c r="A44" s="430"/>
      <c r="B44" s="417"/>
      <c r="C44" s="430"/>
      <c r="D44" s="430"/>
      <c r="E44" s="430"/>
      <c r="F44" s="430"/>
      <c r="G44" s="430"/>
      <c r="H44" s="430"/>
      <c r="I44" s="430"/>
      <c r="J44" s="430"/>
      <c r="K44" s="430"/>
      <c r="L44" s="430"/>
      <c r="M44" s="369"/>
      <c r="N44" s="400"/>
      <c r="O44" s="400"/>
      <c r="P44" s="369"/>
      <c r="Q44" s="369"/>
    </row>
    <row r="45" spans="1:17" ht="27" customHeight="1">
      <c r="A45" s="115" t="s">
        <v>326</v>
      </c>
      <c r="B45" s="366" t="s">
        <v>0</v>
      </c>
      <c r="C45" s="366"/>
      <c r="D45" s="366"/>
      <c r="E45" s="366"/>
      <c r="F45" s="367" t="s">
        <v>327</v>
      </c>
      <c r="G45" s="112" t="s">
        <v>150</v>
      </c>
      <c r="H45" s="112"/>
      <c r="I45" s="112" t="s">
        <v>3</v>
      </c>
      <c r="J45" s="115">
        <v>2011</v>
      </c>
      <c r="K45" s="368"/>
      <c r="L45" s="369"/>
      <c r="M45" s="369"/>
      <c r="N45" s="400"/>
      <c r="O45" s="400"/>
      <c r="P45" s="369"/>
      <c r="Q45" s="369"/>
    </row>
    <row r="46" spans="1:17" ht="14.25" customHeight="1">
      <c r="A46" s="185">
        <v>1301</v>
      </c>
      <c r="B46" s="17" t="s">
        <v>5</v>
      </c>
      <c r="C46" s="186" t="s">
        <v>328</v>
      </c>
      <c r="D46" s="186" t="s">
        <v>328</v>
      </c>
      <c r="E46" s="186" t="s">
        <v>328</v>
      </c>
      <c r="F46" s="186" t="s">
        <v>329</v>
      </c>
      <c r="G46" s="372" t="s">
        <v>396</v>
      </c>
      <c r="H46" s="192" t="s">
        <v>244</v>
      </c>
      <c r="I46" s="373" t="s">
        <v>397</v>
      </c>
      <c r="J46" s="374" t="s">
        <v>398</v>
      </c>
      <c r="K46" s="375"/>
      <c r="L46" s="376"/>
      <c r="M46" s="369"/>
      <c r="N46" s="400"/>
      <c r="O46" s="400"/>
      <c r="P46" s="369"/>
      <c r="Q46" s="369"/>
    </row>
    <row r="47" spans="1:17" ht="15.75" customHeight="1">
      <c r="A47" s="185">
        <v>59</v>
      </c>
      <c r="B47" s="371" t="s">
        <v>171</v>
      </c>
      <c r="C47" s="192" t="s">
        <v>129</v>
      </c>
      <c r="D47" s="192"/>
      <c r="E47" s="192"/>
      <c r="F47" s="21" t="s">
        <v>332</v>
      </c>
      <c r="G47" s="378" t="s">
        <v>333</v>
      </c>
      <c r="H47" s="378"/>
      <c r="I47" s="378"/>
      <c r="J47" s="379" t="s">
        <v>241</v>
      </c>
      <c r="K47" s="375"/>
      <c r="L47" s="376"/>
      <c r="M47" s="369"/>
      <c r="N47" s="431"/>
      <c r="O47" s="400"/>
      <c r="P47" s="369"/>
      <c r="Q47" s="369"/>
    </row>
    <row r="48" spans="1:17" ht="30.75" customHeight="1">
      <c r="A48" s="380" t="s">
        <v>99</v>
      </c>
      <c r="B48" s="380" t="s">
        <v>155</v>
      </c>
      <c r="C48" s="185"/>
      <c r="D48" s="381" t="s">
        <v>17</v>
      </c>
      <c r="E48" s="381" t="s">
        <v>20</v>
      </c>
      <c r="F48" s="382" t="s">
        <v>21</v>
      </c>
      <c r="G48" s="383" t="s">
        <v>22</v>
      </c>
      <c r="H48" s="384" t="s">
        <v>23</v>
      </c>
      <c r="I48" s="382" t="s">
        <v>24</v>
      </c>
      <c r="J48" s="382" t="s">
        <v>25</v>
      </c>
      <c r="K48" s="384" t="s">
        <v>26</v>
      </c>
      <c r="L48" s="384" t="s">
        <v>156</v>
      </c>
      <c r="M48" s="432" t="s">
        <v>334</v>
      </c>
      <c r="N48" s="386" t="s">
        <v>29</v>
      </c>
      <c r="O48" s="386" t="s">
        <v>29</v>
      </c>
      <c r="P48" s="369"/>
      <c r="Q48" s="369"/>
    </row>
    <row r="49" spans="1:17" ht="48" customHeight="1">
      <c r="A49" s="403">
        <f>VLOOKUP(Direito!B49,'Cód MSRH'!$A$2:$B$2410,2,0)</f>
        <v>2816</v>
      </c>
      <c r="B49" s="220" t="s">
        <v>399</v>
      </c>
      <c r="C49" s="161" t="s">
        <v>31</v>
      </c>
      <c r="D49" s="54">
        <v>2</v>
      </c>
      <c r="E49" s="54">
        <v>34</v>
      </c>
      <c r="F49" s="243" t="s">
        <v>89</v>
      </c>
      <c r="G49" s="244"/>
      <c r="H49" s="245"/>
      <c r="I49" s="224"/>
      <c r="J49" s="217"/>
      <c r="K49" s="217"/>
      <c r="L49" s="433"/>
      <c r="M49" s="407" t="s">
        <v>171</v>
      </c>
      <c r="N49" s="202"/>
      <c r="O49" s="386"/>
      <c r="P49" s="369"/>
      <c r="Q49" s="369"/>
    </row>
    <row r="50" spans="1:17" ht="33.75" customHeight="1">
      <c r="A50" s="403">
        <f>VLOOKUP(Direito!B50,'Cód MSRH'!$A$2:$B$2410,2,0)</f>
        <v>2817</v>
      </c>
      <c r="B50" s="220" t="s">
        <v>400</v>
      </c>
      <c r="C50" s="161" t="s">
        <v>31</v>
      </c>
      <c r="D50" s="54">
        <v>2</v>
      </c>
      <c r="E50" s="54">
        <v>34</v>
      </c>
      <c r="F50" s="47" t="s">
        <v>393</v>
      </c>
      <c r="G50" s="55"/>
      <c r="H50" s="46" t="s">
        <v>34</v>
      </c>
      <c r="I50" s="46"/>
      <c r="J50" s="394"/>
      <c r="K50" s="62"/>
      <c r="L50" s="434"/>
      <c r="M50" s="407" t="s">
        <v>171</v>
      </c>
      <c r="N50" s="202"/>
      <c r="O50" s="386"/>
      <c r="P50" s="369"/>
      <c r="Q50" s="369"/>
    </row>
    <row r="51" spans="1:17" ht="31.5" customHeight="1">
      <c r="A51" s="403">
        <f>VLOOKUP(Direito!B51,'Cód MSRH'!$A$2:$B$2410,2,0)</f>
        <v>2818</v>
      </c>
      <c r="B51" s="220" t="s">
        <v>401</v>
      </c>
      <c r="C51" s="161" t="s">
        <v>31</v>
      </c>
      <c r="D51" s="54">
        <v>2</v>
      </c>
      <c r="E51" s="54">
        <v>34</v>
      </c>
      <c r="F51" s="47" t="s">
        <v>393</v>
      </c>
      <c r="G51" s="55"/>
      <c r="H51" s="46" t="s">
        <v>34</v>
      </c>
      <c r="I51" s="46"/>
      <c r="J51" s="394"/>
      <c r="K51" s="394"/>
      <c r="L51" s="434"/>
      <c r="M51" s="407" t="s">
        <v>171</v>
      </c>
      <c r="N51" s="202"/>
      <c r="O51" s="386"/>
      <c r="P51" s="369"/>
      <c r="Q51" s="369"/>
    </row>
    <row r="52" spans="1:17" ht="14.25">
      <c r="A52" s="435"/>
      <c r="B52" s="436"/>
      <c r="C52" s="437"/>
      <c r="D52" s="437"/>
      <c r="E52" s="437"/>
      <c r="F52" s="438"/>
      <c r="G52" s="439"/>
      <c r="H52" s="440"/>
      <c r="I52" s="440"/>
      <c r="J52" s="441" t="s">
        <v>402</v>
      </c>
      <c r="K52" s="442">
        <v>8</v>
      </c>
      <c r="L52" s="443">
        <v>136</v>
      </c>
      <c r="M52" s="444"/>
      <c r="N52" s="445"/>
      <c r="O52" s="446"/>
      <c r="P52" s="369"/>
      <c r="Q52" s="369"/>
    </row>
    <row r="53" spans="1:17" ht="25.5">
      <c r="A53" s="403">
        <f>VLOOKUP(Direito!B53,'Cód MSRH'!$A$2:$B$2410,2,0)</f>
        <v>2813</v>
      </c>
      <c r="B53" s="220" t="s">
        <v>403</v>
      </c>
      <c r="C53" s="404" t="s">
        <v>244</v>
      </c>
      <c r="D53" s="54">
        <v>2</v>
      </c>
      <c r="E53" s="54">
        <v>68</v>
      </c>
      <c r="F53" s="47" t="s">
        <v>404</v>
      </c>
      <c r="G53" s="447"/>
      <c r="H53" s="47" t="s">
        <v>34</v>
      </c>
      <c r="I53" s="46"/>
      <c r="J53" s="55"/>
      <c r="K53" s="46"/>
      <c r="L53" s="433"/>
      <c r="M53" s="407" t="s">
        <v>171</v>
      </c>
      <c r="N53" s="201"/>
      <c r="O53" s="389"/>
      <c r="P53" s="369"/>
      <c r="Q53" s="369"/>
    </row>
    <row r="54" spans="1:17" ht="38.25">
      <c r="A54" s="403">
        <f>VLOOKUP(Direito!B54,'Cód MSRH'!$A$2:$B$2410,2,0)</f>
        <v>2814</v>
      </c>
      <c r="B54" s="220" t="s">
        <v>405</v>
      </c>
      <c r="C54" s="404" t="s">
        <v>244</v>
      </c>
      <c r="D54" s="54">
        <v>4</v>
      </c>
      <c r="E54" s="54">
        <v>136</v>
      </c>
      <c r="F54" s="47" t="s">
        <v>360</v>
      </c>
      <c r="G54" s="49"/>
      <c r="H54" s="47" t="s">
        <v>34</v>
      </c>
      <c r="I54" s="44"/>
      <c r="J54" s="394"/>
      <c r="K54" s="62"/>
      <c r="L54" s="433"/>
      <c r="M54" s="407" t="s">
        <v>171</v>
      </c>
      <c r="N54" s="201"/>
      <c r="O54" s="389"/>
      <c r="P54" s="369"/>
      <c r="Q54" s="369"/>
    </row>
    <row r="55" spans="1:17" ht="27.75" customHeight="1">
      <c r="A55" s="403">
        <f>VLOOKUP(Direito!B55,'Cód MSRH'!$A$2:$B$2410,2,0)</f>
        <v>306</v>
      </c>
      <c r="B55" s="220" t="s">
        <v>406</v>
      </c>
      <c r="C55" s="404" t="s">
        <v>244</v>
      </c>
      <c r="D55" s="54">
        <v>4</v>
      </c>
      <c r="E55" s="54">
        <v>136</v>
      </c>
      <c r="F55" s="47" t="s">
        <v>393</v>
      </c>
      <c r="G55" s="49"/>
      <c r="H55" s="47" t="s">
        <v>34</v>
      </c>
      <c r="I55" s="44"/>
      <c r="J55" s="394"/>
      <c r="K55" s="62"/>
      <c r="L55" s="433"/>
      <c r="M55" s="407" t="s">
        <v>171</v>
      </c>
      <c r="N55" s="201"/>
      <c r="O55" s="389"/>
      <c r="P55" s="369"/>
      <c r="Q55" s="369"/>
    </row>
    <row r="56" spans="1:17" ht="27.75" customHeight="1">
      <c r="A56" s="403">
        <f>VLOOKUP(Direito!B56,'Cód MSRH'!$A$2:$B$2410,2,0)</f>
        <v>308</v>
      </c>
      <c r="B56" s="220" t="s">
        <v>407</v>
      </c>
      <c r="C56" s="404" t="s">
        <v>244</v>
      </c>
      <c r="D56" s="54">
        <v>4</v>
      </c>
      <c r="E56" s="54">
        <v>136</v>
      </c>
      <c r="F56" s="47" t="s">
        <v>390</v>
      </c>
      <c r="G56" s="448" t="s">
        <v>391</v>
      </c>
      <c r="H56" s="47" t="s">
        <v>34</v>
      </c>
      <c r="I56" s="449"/>
      <c r="J56" s="55"/>
      <c r="K56" s="46"/>
      <c r="L56" s="44"/>
      <c r="M56" s="407" t="s">
        <v>171</v>
      </c>
      <c r="N56" s="201"/>
      <c r="O56" s="389"/>
      <c r="P56" s="369"/>
      <c r="Q56" s="369"/>
    </row>
    <row r="57" spans="1:17" ht="27.75" customHeight="1">
      <c r="A57" s="403">
        <f>VLOOKUP(Direito!B57,'Cód MSRH'!$A$2:$B$2410,2,0)</f>
        <v>2815</v>
      </c>
      <c r="B57" s="220" t="s">
        <v>408</v>
      </c>
      <c r="C57" s="404" t="s">
        <v>244</v>
      </c>
      <c r="D57" s="54">
        <v>4</v>
      </c>
      <c r="E57" s="54">
        <v>136</v>
      </c>
      <c r="F57" s="47" t="s">
        <v>409</v>
      </c>
      <c r="G57" s="49" t="s">
        <v>410</v>
      </c>
      <c r="H57" s="47" t="s">
        <v>34</v>
      </c>
      <c r="I57" s="44"/>
      <c r="J57" s="394"/>
      <c r="K57" s="62"/>
      <c r="L57" s="450"/>
      <c r="M57" s="407" t="s">
        <v>171</v>
      </c>
      <c r="N57" s="201"/>
      <c r="O57" s="389"/>
      <c r="P57" s="369"/>
      <c r="Q57" s="369"/>
    </row>
    <row r="58" spans="1:17" ht="27.75" customHeight="1">
      <c r="A58" s="403">
        <f>VLOOKUP(Direito!B58,'Cód MSRH'!$A$2:$B$2410,2,0)</f>
        <v>2819</v>
      </c>
      <c r="B58" s="220" t="s">
        <v>411</v>
      </c>
      <c r="C58" s="404" t="s">
        <v>244</v>
      </c>
      <c r="D58" s="54">
        <v>4</v>
      </c>
      <c r="E58" s="54">
        <v>136</v>
      </c>
      <c r="F58" s="47" t="s">
        <v>381</v>
      </c>
      <c r="G58" s="49" t="s">
        <v>382</v>
      </c>
      <c r="H58" s="47" t="s">
        <v>34</v>
      </c>
      <c r="I58" s="44"/>
      <c r="J58" s="394"/>
      <c r="K58" s="62"/>
      <c r="L58" s="433"/>
      <c r="M58" s="407" t="s">
        <v>171</v>
      </c>
      <c r="N58" s="201"/>
      <c r="O58" s="389"/>
      <c r="P58" s="369"/>
      <c r="Q58" s="369"/>
    </row>
    <row r="59" spans="1:17" ht="27.75" customHeight="1">
      <c r="A59" s="403">
        <f>VLOOKUP(Direito!B59,'Cód MSRH'!$A$2:$B$2410,2,0)</f>
        <v>860</v>
      </c>
      <c r="B59" s="220" t="s">
        <v>412</v>
      </c>
      <c r="C59" s="451" t="s">
        <v>244</v>
      </c>
      <c r="D59" s="452">
        <v>3</v>
      </c>
      <c r="E59" s="452">
        <v>102</v>
      </c>
      <c r="F59" s="47" t="s">
        <v>413</v>
      </c>
      <c r="G59" s="47"/>
      <c r="H59" s="423" t="s">
        <v>34</v>
      </c>
      <c r="I59" s="62"/>
      <c r="J59" s="62"/>
      <c r="K59" s="62"/>
      <c r="L59" s="62" t="s">
        <v>414</v>
      </c>
      <c r="M59" s="407" t="s">
        <v>171</v>
      </c>
      <c r="N59" s="201"/>
      <c r="O59" s="389"/>
      <c r="P59" s="369"/>
      <c r="Q59" s="369"/>
    </row>
    <row r="60" spans="1:17" ht="27.75" customHeight="1">
      <c r="A60" s="403">
        <f>VLOOKUP(Direito!B60,'Cód MSRH'!$A$2:$B$2410,2,0)</f>
        <v>861</v>
      </c>
      <c r="B60" s="453" t="s">
        <v>415</v>
      </c>
      <c r="C60" s="451" t="s">
        <v>244</v>
      </c>
      <c r="D60" s="452">
        <v>3</v>
      </c>
      <c r="E60" s="452">
        <v>102</v>
      </c>
      <c r="F60" s="48" t="s">
        <v>416</v>
      </c>
      <c r="G60" s="159" t="s">
        <v>417</v>
      </c>
      <c r="H60" s="47" t="s">
        <v>34</v>
      </c>
      <c r="I60" s="44"/>
      <c r="J60" s="394"/>
      <c r="K60" s="62"/>
      <c r="L60" s="454" t="s">
        <v>418</v>
      </c>
      <c r="M60" s="407" t="s">
        <v>171</v>
      </c>
      <c r="N60" s="201"/>
      <c r="O60" s="389"/>
      <c r="P60" s="369"/>
      <c r="Q60" s="369"/>
    </row>
    <row r="61" spans="1:17" ht="27.75" customHeight="1">
      <c r="A61" s="403">
        <v>862</v>
      </c>
      <c r="B61" s="455" t="s">
        <v>419</v>
      </c>
      <c r="C61" s="451" t="s">
        <v>244</v>
      </c>
      <c r="D61" s="452">
        <v>3</v>
      </c>
      <c r="E61" s="452">
        <v>102</v>
      </c>
      <c r="F61" s="47" t="s">
        <v>420</v>
      </c>
      <c r="G61" s="47"/>
      <c r="H61" s="423" t="s">
        <v>34</v>
      </c>
      <c r="I61" s="62"/>
      <c r="J61" s="62"/>
      <c r="K61" s="62"/>
      <c r="L61" s="62"/>
      <c r="M61" s="407" t="s">
        <v>171</v>
      </c>
      <c r="N61" s="201"/>
      <c r="O61" s="389"/>
      <c r="P61" s="369"/>
      <c r="Q61" s="369"/>
    </row>
    <row r="62" spans="1:17" ht="12.75">
      <c r="A62" s="435"/>
      <c r="B62" s="456" t="s">
        <v>421</v>
      </c>
      <c r="C62" s="34"/>
      <c r="D62" s="412">
        <v>37</v>
      </c>
      <c r="E62" s="413">
        <v>1156</v>
      </c>
      <c r="F62" s="414" t="s">
        <v>422</v>
      </c>
      <c r="G62" s="426"/>
      <c r="H62" s="397"/>
      <c r="I62" s="427"/>
      <c r="J62" s="457"/>
      <c r="K62" s="458"/>
      <c r="L62" s="458"/>
      <c r="M62" s="407"/>
      <c r="N62" s="389"/>
      <c r="O62" s="389"/>
      <c r="P62" s="369"/>
      <c r="Q62" s="369"/>
    </row>
    <row r="63" spans="1:17" ht="12.75">
      <c r="A63" s="369"/>
      <c r="B63" s="369"/>
      <c r="C63" s="369"/>
      <c r="D63" s="369"/>
      <c r="E63" s="369"/>
      <c r="F63" s="369"/>
      <c r="G63" s="369"/>
      <c r="H63" s="369"/>
      <c r="I63" s="368"/>
      <c r="J63" s="368"/>
      <c r="K63" s="368"/>
      <c r="L63" s="369"/>
      <c r="M63" s="369"/>
      <c r="N63" s="400"/>
      <c r="O63" s="400"/>
      <c r="P63" s="369"/>
      <c r="Q63" s="369"/>
    </row>
    <row r="64" spans="1:17" ht="16.5" customHeight="1">
      <c r="A64" s="115" t="s">
        <v>326</v>
      </c>
      <c r="B64" s="366" t="s">
        <v>0</v>
      </c>
      <c r="C64" s="366"/>
      <c r="D64" s="366"/>
      <c r="E64" s="366"/>
      <c r="F64" s="367" t="s">
        <v>327</v>
      </c>
      <c r="G64" s="112" t="s">
        <v>150</v>
      </c>
      <c r="H64" s="112"/>
      <c r="I64" s="112" t="s">
        <v>3</v>
      </c>
      <c r="J64" s="459">
        <v>2011</v>
      </c>
      <c r="K64" s="368"/>
      <c r="L64" s="369"/>
      <c r="M64" s="369"/>
      <c r="N64" s="400"/>
      <c r="O64" s="400"/>
      <c r="P64" s="369"/>
      <c r="Q64" s="369"/>
    </row>
    <row r="65" spans="1:17" ht="16.5" customHeight="1">
      <c r="A65" s="185">
        <v>1301</v>
      </c>
      <c r="B65" s="17" t="s">
        <v>5</v>
      </c>
      <c r="C65" s="186" t="s">
        <v>328</v>
      </c>
      <c r="D65" s="186" t="s">
        <v>328</v>
      </c>
      <c r="E65" s="186" t="s">
        <v>328</v>
      </c>
      <c r="F65" s="186" t="s">
        <v>329</v>
      </c>
      <c r="G65" s="372" t="s">
        <v>396</v>
      </c>
      <c r="H65" s="192" t="s">
        <v>244</v>
      </c>
      <c r="I65" s="373" t="s">
        <v>397</v>
      </c>
      <c r="J65" s="374" t="s">
        <v>398</v>
      </c>
      <c r="K65" s="375"/>
      <c r="L65" s="376"/>
      <c r="M65" s="369"/>
      <c r="N65" s="400"/>
      <c r="O65" s="400"/>
      <c r="P65" s="369"/>
      <c r="Q65" s="369"/>
    </row>
    <row r="66" spans="1:17" ht="16.5" customHeight="1">
      <c r="A66" s="185">
        <v>59</v>
      </c>
      <c r="B66" s="377" t="s">
        <v>171</v>
      </c>
      <c r="C66" s="192" t="s">
        <v>423</v>
      </c>
      <c r="D66" s="192"/>
      <c r="E66" s="192"/>
      <c r="F66" s="21" t="s">
        <v>332</v>
      </c>
      <c r="G66" s="378" t="s">
        <v>333</v>
      </c>
      <c r="H66" s="378"/>
      <c r="I66" s="378"/>
      <c r="J66" s="379" t="s">
        <v>241</v>
      </c>
      <c r="K66" s="375"/>
      <c r="L66" s="376"/>
      <c r="M66" s="369"/>
      <c r="N66" s="400"/>
      <c r="O66" s="400"/>
      <c r="P66" s="369"/>
      <c r="Q66" s="369"/>
    </row>
    <row r="67" spans="1:17" ht="25.5">
      <c r="A67" s="380" t="s">
        <v>99</v>
      </c>
      <c r="B67" s="380" t="s">
        <v>155</v>
      </c>
      <c r="C67" s="381"/>
      <c r="D67" s="381" t="s">
        <v>17</v>
      </c>
      <c r="E67" s="381" t="s">
        <v>20</v>
      </c>
      <c r="F67" s="382" t="s">
        <v>21</v>
      </c>
      <c r="G67" s="383" t="s">
        <v>22</v>
      </c>
      <c r="H67" s="384" t="s">
        <v>23</v>
      </c>
      <c r="I67" s="382" t="s">
        <v>24</v>
      </c>
      <c r="J67" s="382" t="s">
        <v>25</v>
      </c>
      <c r="K67" s="384" t="s">
        <v>26</v>
      </c>
      <c r="L67" s="384" t="s">
        <v>156</v>
      </c>
      <c r="M67" s="385" t="s">
        <v>334</v>
      </c>
      <c r="N67" s="386" t="s">
        <v>29</v>
      </c>
      <c r="O67" s="386" t="s">
        <v>29</v>
      </c>
      <c r="P67" s="369"/>
      <c r="Q67" s="369"/>
    </row>
    <row r="68" spans="1:17" ht="36" customHeight="1">
      <c r="A68" s="403">
        <f>VLOOKUP(Direito!B68,'Cód MSRH'!$A$2:$B$2410,2,0)</f>
        <v>353</v>
      </c>
      <c r="B68" s="460" t="s">
        <v>424</v>
      </c>
      <c r="C68" s="420" t="s">
        <v>31</v>
      </c>
      <c r="D68" s="54">
        <v>4</v>
      </c>
      <c r="E68" s="54">
        <v>68</v>
      </c>
      <c r="F68" s="47" t="s">
        <v>385</v>
      </c>
      <c r="G68" s="159" t="s">
        <v>386</v>
      </c>
      <c r="H68" s="47" t="s">
        <v>34</v>
      </c>
      <c r="I68" s="44"/>
      <c r="J68" s="394"/>
      <c r="K68" s="62"/>
      <c r="L68" s="461"/>
      <c r="M68" s="57" t="s">
        <v>171</v>
      </c>
      <c r="N68" s="201"/>
      <c r="O68" s="389"/>
      <c r="P68" s="369"/>
      <c r="Q68" s="369"/>
    </row>
    <row r="69" spans="1:17" ht="25.5">
      <c r="A69" s="403">
        <f>VLOOKUP(Direito!B69,'Cód MSRH'!$A$2:$B$2410,2,0)</f>
        <v>255</v>
      </c>
      <c r="B69" s="460" t="s">
        <v>425</v>
      </c>
      <c r="C69" s="420" t="s">
        <v>31</v>
      </c>
      <c r="D69" s="54">
        <v>4</v>
      </c>
      <c r="E69" s="54">
        <v>68</v>
      </c>
      <c r="F69" s="47" t="s">
        <v>426</v>
      </c>
      <c r="G69" s="49"/>
      <c r="H69" s="47" t="s">
        <v>34</v>
      </c>
      <c r="I69" s="46"/>
      <c r="J69" s="462"/>
      <c r="K69" s="463"/>
      <c r="L69" s="464"/>
      <c r="M69" s="432" t="s">
        <v>370</v>
      </c>
      <c r="N69" s="201"/>
      <c r="O69" s="389"/>
      <c r="P69" s="369"/>
      <c r="Q69" s="369"/>
    </row>
    <row r="70" spans="1:17" ht="25.5">
      <c r="A70" s="403">
        <f>VLOOKUP(Direito!B70,'Cód MSRH'!$A$2:$B$2410,2,0)</f>
        <v>1716</v>
      </c>
      <c r="B70" s="460" t="s">
        <v>427</v>
      </c>
      <c r="C70" s="79" t="s">
        <v>31</v>
      </c>
      <c r="D70" s="54">
        <v>2</v>
      </c>
      <c r="E70" s="54">
        <v>34</v>
      </c>
      <c r="F70" s="47" t="s">
        <v>393</v>
      </c>
      <c r="G70" s="49"/>
      <c r="H70" s="47" t="s">
        <v>34</v>
      </c>
      <c r="I70" s="465"/>
      <c r="J70" s="466"/>
      <c r="K70" s="467"/>
      <c r="L70" s="468"/>
      <c r="M70" s="385" t="s">
        <v>171</v>
      </c>
      <c r="N70" s="201"/>
      <c r="O70" s="389"/>
      <c r="P70" s="369"/>
      <c r="Q70" s="369"/>
    </row>
    <row r="71" spans="1:17" ht="23.25" customHeight="1">
      <c r="A71" s="403">
        <f>VLOOKUP(Direito!B71,'Cód MSRH'!$A$2:$B$2410,2,0)</f>
        <v>3038</v>
      </c>
      <c r="B71" s="460" t="s">
        <v>428</v>
      </c>
      <c r="C71" s="420" t="s">
        <v>31</v>
      </c>
      <c r="D71" s="54">
        <v>2</v>
      </c>
      <c r="E71" s="54">
        <v>34</v>
      </c>
      <c r="F71" s="47" t="s">
        <v>170</v>
      </c>
      <c r="G71" s="49"/>
      <c r="H71" s="47" t="s">
        <v>34</v>
      </c>
      <c r="I71" s="46"/>
      <c r="J71" s="45"/>
      <c r="K71" s="46"/>
      <c r="L71" s="468"/>
      <c r="M71" s="385" t="s">
        <v>171</v>
      </c>
      <c r="N71" s="201"/>
      <c r="O71" s="389"/>
      <c r="P71" s="369"/>
      <c r="Q71" s="369"/>
    </row>
    <row r="72" spans="1:17" ht="23.25" customHeight="1">
      <c r="A72" s="403">
        <f>VLOOKUP(Direito!B72,'Cód MSRH'!$A$2:$B$2410,2,0)</f>
        <v>3040</v>
      </c>
      <c r="B72" s="460" t="s">
        <v>429</v>
      </c>
      <c r="C72" s="79" t="s">
        <v>31</v>
      </c>
      <c r="D72" s="54">
        <v>2</v>
      </c>
      <c r="E72" s="54">
        <v>34</v>
      </c>
      <c r="F72" s="47" t="s">
        <v>430</v>
      </c>
      <c r="G72" s="49"/>
      <c r="H72" s="47" t="s">
        <v>34</v>
      </c>
      <c r="I72" s="469"/>
      <c r="J72" s="55"/>
      <c r="K72" s="55"/>
      <c r="L72" s="468"/>
      <c r="M72" s="385" t="s">
        <v>171</v>
      </c>
      <c r="N72" s="201"/>
      <c r="O72" s="389"/>
      <c r="P72" s="369"/>
      <c r="Q72" s="369"/>
    </row>
    <row r="73" spans="1:17" ht="22.5" customHeight="1">
      <c r="A73" s="403">
        <f>VLOOKUP(Direito!B73,'Cód MSRH'!$A$2:$B$2410,2,0)</f>
        <v>3037</v>
      </c>
      <c r="B73" s="460" t="s">
        <v>431</v>
      </c>
      <c r="C73" s="408" t="s">
        <v>47</v>
      </c>
      <c r="D73" s="54">
        <v>4</v>
      </c>
      <c r="E73" s="54">
        <v>68</v>
      </c>
      <c r="F73" s="47" t="s">
        <v>170</v>
      </c>
      <c r="G73" s="49"/>
      <c r="H73" s="47" t="s">
        <v>34</v>
      </c>
      <c r="I73" s="465"/>
      <c r="J73" s="468"/>
      <c r="K73" s="465"/>
      <c r="L73" s="466"/>
      <c r="M73" s="385" t="s">
        <v>171</v>
      </c>
      <c r="N73" s="201"/>
      <c r="O73" s="389"/>
      <c r="P73" s="369"/>
      <c r="Q73" s="369"/>
    </row>
    <row r="74" spans="1:17" ht="27.75" customHeight="1">
      <c r="A74" s="403">
        <f>VLOOKUP(Direito!B74,'Cód MSRH'!$A$2:$B$2410,2,0)</f>
        <v>539</v>
      </c>
      <c r="B74" s="460" t="s">
        <v>432</v>
      </c>
      <c r="C74" s="408" t="s">
        <v>47</v>
      </c>
      <c r="D74" s="54">
        <v>4</v>
      </c>
      <c r="E74" s="54">
        <v>68</v>
      </c>
      <c r="F74" s="47" t="s">
        <v>426</v>
      </c>
      <c r="G74" s="49"/>
      <c r="H74" s="47" t="s">
        <v>34</v>
      </c>
      <c r="I74" s="46"/>
      <c r="J74" s="462"/>
      <c r="K74" s="463"/>
      <c r="L74" s="470"/>
      <c r="M74" s="432" t="s">
        <v>171</v>
      </c>
      <c r="N74" s="201"/>
      <c r="O74" s="389"/>
      <c r="P74" s="369"/>
      <c r="Q74" s="369"/>
    </row>
    <row r="75" spans="1:17" ht="27.75" customHeight="1">
      <c r="A75" s="403">
        <f>VLOOKUP(Direito!B75,'Cód MSRH'!$A$2:$B$2410,2,0)</f>
        <v>3039</v>
      </c>
      <c r="B75" s="220" t="s">
        <v>433</v>
      </c>
      <c r="C75" s="408" t="s">
        <v>47</v>
      </c>
      <c r="D75" s="54">
        <v>2</v>
      </c>
      <c r="E75" s="460">
        <v>34</v>
      </c>
      <c r="F75" s="48" t="s">
        <v>426</v>
      </c>
      <c r="G75" s="221"/>
      <c r="H75" s="47" t="s">
        <v>34</v>
      </c>
      <c r="I75" s="471"/>
      <c r="J75" s="466"/>
      <c r="K75" s="467"/>
      <c r="L75" s="468"/>
      <c r="M75" s="385" t="s">
        <v>171</v>
      </c>
      <c r="N75" s="201"/>
      <c r="O75" s="389"/>
      <c r="P75" s="369"/>
      <c r="Q75" s="369"/>
    </row>
    <row r="76" spans="1:17" ht="27.75" customHeight="1">
      <c r="A76" s="403">
        <f>VLOOKUP(Direito!B76,'Cód MSRH'!$A$2:$B$2410,2,0)</f>
        <v>3041</v>
      </c>
      <c r="B76" s="460" t="s">
        <v>434</v>
      </c>
      <c r="C76" s="408" t="s">
        <v>47</v>
      </c>
      <c r="D76" s="54">
        <v>4</v>
      </c>
      <c r="E76" s="54">
        <v>68</v>
      </c>
      <c r="F76" s="47" t="s">
        <v>385</v>
      </c>
      <c r="G76" s="159" t="s">
        <v>386</v>
      </c>
      <c r="H76" s="47" t="s">
        <v>34</v>
      </c>
      <c r="I76" s="44"/>
      <c r="J76" s="394"/>
      <c r="K76" s="62"/>
      <c r="L76" s="472"/>
      <c r="M76" s="432" t="s">
        <v>171</v>
      </c>
      <c r="N76" s="201"/>
      <c r="O76" s="389"/>
      <c r="P76" s="369"/>
      <c r="Q76" s="369"/>
    </row>
    <row r="77" spans="1:17" ht="35.25" customHeight="1">
      <c r="A77" s="403">
        <f>VLOOKUP(Direito!B77,'Cód MSRH'!$A$2:$B$2410,2,0)</f>
        <v>3042</v>
      </c>
      <c r="B77" s="220" t="s">
        <v>435</v>
      </c>
      <c r="C77" s="420" t="s">
        <v>244</v>
      </c>
      <c r="D77" s="54">
        <v>4</v>
      </c>
      <c r="E77" s="54">
        <v>136</v>
      </c>
      <c r="F77" s="47" t="s">
        <v>409</v>
      </c>
      <c r="G77" s="159" t="s">
        <v>436</v>
      </c>
      <c r="H77" s="47" t="s">
        <v>34</v>
      </c>
      <c r="I77" s="216" t="s">
        <v>114</v>
      </c>
      <c r="J77" s="462"/>
      <c r="K77" s="463"/>
      <c r="L77" s="464"/>
      <c r="M77" s="432" t="s">
        <v>171</v>
      </c>
      <c r="N77" s="201"/>
      <c r="O77" s="389"/>
      <c r="P77" s="369"/>
      <c r="Q77" s="369"/>
    </row>
    <row r="78" spans="1:17" ht="25.5">
      <c r="A78" s="403">
        <f>VLOOKUP(Direito!B78,'Cód MSRH'!$A$2:$B$2410,2,0)</f>
        <v>303</v>
      </c>
      <c r="B78" s="220" t="s">
        <v>437</v>
      </c>
      <c r="C78" s="420" t="s">
        <v>244</v>
      </c>
      <c r="D78" s="54">
        <v>3</v>
      </c>
      <c r="E78" s="54">
        <v>102</v>
      </c>
      <c r="F78" s="47" t="s">
        <v>430</v>
      </c>
      <c r="G78" s="49"/>
      <c r="H78" s="47" t="s">
        <v>34</v>
      </c>
      <c r="I78" s="46"/>
      <c r="J78" s="55"/>
      <c r="K78" s="46"/>
      <c r="L78" s="46"/>
      <c r="M78" s="342" t="s">
        <v>171</v>
      </c>
      <c r="N78" s="201"/>
      <c r="O78" s="389"/>
      <c r="P78" s="369"/>
      <c r="Q78" s="369"/>
    </row>
    <row r="79" spans="1:17" ht="27.75" customHeight="1">
      <c r="A79" s="403">
        <f>VLOOKUP(Direito!B79,'Cód MSRH'!$A$2:$B$2410,2,0)</f>
        <v>1139</v>
      </c>
      <c r="B79" s="220" t="s">
        <v>438</v>
      </c>
      <c r="C79" s="420" t="s">
        <v>244</v>
      </c>
      <c r="D79" s="473">
        <v>6</v>
      </c>
      <c r="E79" s="473">
        <v>204</v>
      </c>
      <c r="F79" s="47" t="s">
        <v>413</v>
      </c>
      <c r="G79" s="49"/>
      <c r="H79" s="423" t="s">
        <v>34</v>
      </c>
      <c r="I79" s="449"/>
      <c r="J79" s="466"/>
      <c r="K79" s="467"/>
      <c r="L79" s="44" t="s">
        <v>439</v>
      </c>
      <c r="M79" s="385" t="s">
        <v>171</v>
      </c>
      <c r="N79" s="202"/>
      <c r="O79" s="386"/>
      <c r="P79" s="369"/>
      <c r="Q79" s="369"/>
    </row>
    <row r="80" spans="1:17" ht="27.75" customHeight="1">
      <c r="A80" s="403">
        <f>VLOOKUP(Direito!B80,'Cód MSRH'!$A$2:$B$2410,2,0)</f>
        <v>1140</v>
      </c>
      <c r="B80" s="220" t="s">
        <v>440</v>
      </c>
      <c r="C80" s="420" t="s">
        <v>244</v>
      </c>
      <c r="D80" s="473">
        <v>6</v>
      </c>
      <c r="E80" s="473">
        <v>204</v>
      </c>
      <c r="F80" s="48" t="s">
        <v>416</v>
      </c>
      <c r="G80" s="159" t="s">
        <v>417</v>
      </c>
      <c r="H80" s="47" t="s">
        <v>34</v>
      </c>
      <c r="I80" s="44"/>
      <c r="J80" s="394"/>
      <c r="K80" s="62"/>
      <c r="L80" s="44" t="s">
        <v>439</v>
      </c>
      <c r="M80" s="385" t="s">
        <v>171</v>
      </c>
      <c r="N80" s="202"/>
      <c r="O80" s="386"/>
      <c r="P80" s="369"/>
      <c r="Q80" s="369"/>
    </row>
    <row r="81" spans="1:17" ht="27.75" customHeight="1">
      <c r="A81" s="403">
        <f>VLOOKUP(Direito!B81,'Cód MSRH'!$A$2:$B$2410,2,0)</f>
        <v>863</v>
      </c>
      <c r="B81" s="474" t="s">
        <v>441</v>
      </c>
      <c r="C81" s="420" t="s">
        <v>244</v>
      </c>
      <c r="D81" s="473">
        <v>6</v>
      </c>
      <c r="E81" s="473">
        <v>204</v>
      </c>
      <c r="F81" s="48" t="s">
        <v>420</v>
      </c>
      <c r="G81" s="159"/>
      <c r="H81" s="47" t="s">
        <v>34</v>
      </c>
      <c r="I81" s="449"/>
      <c r="J81" s="466"/>
      <c r="K81" s="467"/>
      <c r="L81" s="44" t="s">
        <v>439</v>
      </c>
      <c r="M81" s="385" t="s">
        <v>171</v>
      </c>
      <c r="N81" s="202"/>
      <c r="O81" s="386"/>
      <c r="P81" s="369"/>
      <c r="Q81" s="369"/>
    </row>
    <row r="82" spans="1:17" ht="12.75">
      <c r="A82" s="475"/>
      <c r="B82" s="34" t="s">
        <v>442</v>
      </c>
      <c r="C82" s="476"/>
      <c r="D82" s="413">
        <v>47</v>
      </c>
      <c r="E82" s="477">
        <v>1122</v>
      </c>
      <c r="F82" s="414" t="s">
        <v>443</v>
      </c>
      <c r="G82" s="478"/>
      <c r="H82" s="397"/>
      <c r="I82" s="427"/>
      <c r="J82" s="479"/>
      <c r="K82" s="429"/>
      <c r="L82" s="429"/>
      <c r="M82" s="480"/>
      <c r="N82" s="446"/>
      <c r="O82" s="446"/>
      <c r="P82" s="369"/>
      <c r="Q82" s="369"/>
    </row>
    <row r="83" spans="1:4" ht="33.75" customHeight="1">
      <c r="A83" s="481">
        <v>567</v>
      </c>
      <c r="B83" s="359" t="s">
        <v>444</v>
      </c>
      <c r="D83" s="358">
        <v>20</v>
      </c>
    </row>
  </sheetData>
  <sheetProtection selectLockedCells="1" selectUnlockedCells="1"/>
  <mergeCells count="23">
    <mergeCell ref="B1:E1"/>
    <mergeCell ref="C2:E2"/>
    <mergeCell ref="C3:E3"/>
    <mergeCell ref="G3:I3"/>
    <mergeCell ref="A16:J16"/>
    <mergeCell ref="B17:E17"/>
    <mergeCell ref="C18:E18"/>
    <mergeCell ref="C19:E19"/>
    <mergeCell ref="G19:I19"/>
    <mergeCell ref="B32:E32"/>
    <mergeCell ref="C33:E33"/>
    <mergeCell ref="C34:E34"/>
    <mergeCell ref="G34:I34"/>
    <mergeCell ref="A43:B43"/>
    <mergeCell ref="F44:I44"/>
    <mergeCell ref="B45:E45"/>
    <mergeCell ref="C46:E46"/>
    <mergeCell ref="C47:E47"/>
    <mergeCell ref="G47:I47"/>
    <mergeCell ref="B64:E64"/>
    <mergeCell ref="C65:E65"/>
    <mergeCell ref="C66:E66"/>
    <mergeCell ref="G66:I66"/>
  </mergeCells>
  <printOptions/>
  <pageMargins left="0.22777777777777777" right="0.07847222222222222" top="0.7902777777777777" bottom="0.4340277777777778" header="0.5118055555555555" footer="0.19652777777777777"/>
  <pageSetup horizontalDpi="300" verticalDpi="300" orientation="landscape" paperSize="9" scale="74"/>
  <headerFooter alignWithMargins="0">
    <oddFooter>&amp;R&amp;"Verdana,Normal"1</oddFooter>
  </headerFooter>
  <rowBreaks count="4" manualBreakCount="4">
    <brk id="16" max="255" man="1"/>
    <brk id="31" max="255" man="1"/>
    <brk id="44" max="255" man="1"/>
    <brk id="63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3"/>
  <sheetViews>
    <sheetView view="pageBreakPreview" zoomScale="75" zoomScaleSheetLayoutView="75" workbookViewId="0" topLeftCell="A1">
      <selection activeCell="H15" sqref="H15"/>
    </sheetView>
  </sheetViews>
  <sheetFormatPr defaultColWidth="8.00390625" defaultRowHeight="12.75"/>
  <cols>
    <col min="1" max="1" width="8.00390625" style="482" customWidth="1"/>
    <col min="2" max="2" width="33.8515625" style="482" customWidth="1"/>
    <col min="3" max="3" width="3.421875" style="483" customWidth="1"/>
    <col min="4" max="4" width="4.7109375" style="484" customWidth="1"/>
    <col min="5" max="5" width="7.7109375" style="484" customWidth="1"/>
    <col min="6" max="6" width="5.28125" style="484" customWidth="1"/>
    <col min="7" max="7" width="7.7109375" style="484" customWidth="1"/>
    <col min="8" max="8" width="31.8515625" style="482" customWidth="1"/>
    <col min="9" max="9" width="20.00390625" style="482" customWidth="1"/>
    <col min="10" max="10" width="9.28125" style="482" customWidth="1"/>
    <col min="11" max="11" width="24.421875" style="485" customWidth="1"/>
    <col min="12" max="12" width="22.57421875" style="482" customWidth="1"/>
    <col min="13" max="13" width="7.28125" style="482" customWidth="1"/>
    <col min="14" max="14" width="15.00390625" style="486" customWidth="1"/>
    <col min="15" max="15" width="14.7109375" style="487" customWidth="1"/>
    <col min="16" max="17" width="8.57421875" style="364" customWidth="1"/>
    <col min="18" max="30" width="8.57421875" style="361" customWidth="1"/>
    <col min="31" max="16384" width="8.57421875" style="488" customWidth="1"/>
  </cols>
  <sheetData>
    <row r="1" spans="1:14" ht="17.25" customHeight="1">
      <c r="A1" s="115"/>
      <c r="B1" s="112" t="s">
        <v>445</v>
      </c>
      <c r="C1" s="489" t="s">
        <v>1</v>
      </c>
      <c r="D1" s="489"/>
      <c r="E1" s="489"/>
      <c r="F1" s="489"/>
      <c r="G1" s="115"/>
      <c r="H1" s="112" t="s">
        <v>2</v>
      </c>
      <c r="I1" s="490" t="s">
        <v>3</v>
      </c>
      <c r="J1" s="115">
        <v>2015</v>
      </c>
      <c r="K1" s="183"/>
      <c r="L1" s="115"/>
      <c r="M1" s="115"/>
      <c r="N1" s="115"/>
    </row>
    <row r="2" spans="1:14" ht="16.5" customHeight="1">
      <c r="A2" s="370">
        <v>1302</v>
      </c>
      <c r="B2" s="371" t="s">
        <v>5</v>
      </c>
      <c r="C2" s="491" t="s">
        <v>446</v>
      </c>
      <c r="D2" s="491"/>
      <c r="E2" s="491"/>
      <c r="F2" s="491"/>
      <c r="G2" s="492"/>
      <c r="H2" s="493" t="s">
        <v>447</v>
      </c>
      <c r="I2" s="493" t="s">
        <v>448</v>
      </c>
      <c r="J2" s="492"/>
      <c r="K2" s="492"/>
      <c r="L2" s="397"/>
      <c r="M2" s="494"/>
      <c r="N2" s="494"/>
    </row>
    <row r="3" spans="1:14" ht="25.5" customHeight="1">
      <c r="A3" s="370">
        <v>60</v>
      </c>
      <c r="B3" s="371" t="s">
        <v>449</v>
      </c>
      <c r="C3" s="495" t="s">
        <v>12</v>
      </c>
      <c r="D3" s="495"/>
      <c r="E3" s="495"/>
      <c r="F3" s="495"/>
      <c r="G3" s="28"/>
      <c r="H3" s="21" t="s">
        <v>239</v>
      </c>
      <c r="I3" s="24" t="s">
        <v>450</v>
      </c>
      <c r="J3" s="24"/>
      <c r="K3" s="24"/>
      <c r="L3" s="496" t="s">
        <v>451</v>
      </c>
      <c r="M3" s="397"/>
      <c r="N3" s="494"/>
    </row>
    <row r="4" spans="1:17" ht="25.5">
      <c r="A4" s="497" t="s">
        <v>99</v>
      </c>
      <c r="B4" s="497" t="s">
        <v>155</v>
      </c>
      <c r="C4" s="498"/>
      <c r="D4" s="499" t="s">
        <v>17</v>
      </c>
      <c r="E4" s="500" t="s">
        <v>20</v>
      </c>
      <c r="F4" s="499" t="s">
        <v>19</v>
      </c>
      <c r="G4" s="500" t="s">
        <v>20</v>
      </c>
      <c r="H4" s="501" t="s">
        <v>21</v>
      </c>
      <c r="I4" s="502" t="s">
        <v>22</v>
      </c>
      <c r="J4" s="503" t="s">
        <v>23</v>
      </c>
      <c r="K4" s="504" t="s">
        <v>24</v>
      </c>
      <c r="L4" s="384" t="s">
        <v>25</v>
      </c>
      <c r="M4" s="384" t="s">
        <v>26</v>
      </c>
      <c r="N4" s="505" t="s">
        <v>156</v>
      </c>
      <c r="O4" s="506" t="s">
        <v>334</v>
      </c>
      <c r="P4" s="386" t="s">
        <v>29</v>
      </c>
      <c r="Q4" s="386" t="s">
        <v>29</v>
      </c>
    </row>
    <row r="5" spans="1:17" ht="27.75" customHeight="1">
      <c r="A5" s="303">
        <f>VLOOKUP(Enfermagem!B5,'Cód MSRH'!$A$2:$B$2410,2,0)</f>
        <v>1828</v>
      </c>
      <c r="B5" s="507" t="s">
        <v>452</v>
      </c>
      <c r="C5" s="404" t="s">
        <v>244</v>
      </c>
      <c r="D5" s="54">
        <v>2</v>
      </c>
      <c r="E5" s="420">
        <v>68</v>
      </c>
      <c r="F5" s="54">
        <v>1</v>
      </c>
      <c r="G5" s="420">
        <v>34</v>
      </c>
      <c r="H5" s="44" t="s">
        <v>453</v>
      </c>
      <c r="I5" s="45"/>
      <c r="J5" s="46" t="s">
        <v>34</v>
      </c>
      <c r="K5" s="449"/>
      <c r="L5" s="55"/>
      <c r="M5" s="55"/>
      <c r="N5" s="132" t="s">
        <v>454</v>
      </c>
      <c r="O5" s="508" t="s">
        <v>455</v>
      </c>
      <c r="P5" s="202"/>
      <c r="Q5" s="386"/>
    </row>
    <row r="6" spans="1:17" ht="27.75" customHeight="1">
      <c r="A6" s="303">
        <f>VLOOKUP(Enfermagem!B6,'Cód MSRH'!$A$2:$B$2410,2,0)</f>
        <v>1829</v>
      </c>
      <c r="B6" s="509" t="s">
        <v>456</v>
      </c>
      <c r="C6" s="404" t="s">
        <v>31</v>
      </c>
      <c r="D6" s="54">
        <v>2</v>
      </c>
      <c r="E6" s="420">
        <v>34</v>
      </c>
      <c r="F6" s="510" t="s">
        <v>59</v>
      </c>
      <c r="G6" s="511" t="s">
        <v>59</v>
      </c>
      <c r="H6" s="44" t="s">
        <v>457</v>
      </c>
      <c r="I6" s="55" t="s">
        <v>458</v>
      </c>
      <c r="J6" s="46" t="s">
        <v>34</v>
      </c>
      <c r="K6" s="44"/>
      <c r="L6" s="394"/>
      <c r="M6" s="55"/>
      <c r="N6" s="132" t="s">
        <v>459</v>
      </c>
      <c r="O6" s="512" t="s">
        <v>460</v>
      </c>
      <c r="P6" s="202"/>
      <c r="Q6" s="386"/>
    </row>
    <row r="7" spans="1:17" ht="31.5" customHeight="1">
      <c r="A7" s="303">
        <f>VLOOKUP(Enfermagem!B7,'Cód MSRH'!$A$2:$B$2410,2,0)</f>
        <v>1830</v>
      </c>
      <c r="B7" s="509" t="s">
        <v>461</v>
      </c>
      <c r="C7" s="404" t="s">
        <v>244</v>
      </c>
      <c r="D7" s="54">
        <v>2</v>
      </c>
      <c r="E7" s="420">
        <v>68</v>
      </c>
      <c r="F7" s="510" t="s">
        <v>59</v>
      </c>
      <c r="G7" s="511" t="s">
        <v>59</v>
      </c>
      <c r="H7" s="44" t="s">
        <v>457</v>
      </c>
      <c r="I7" s="55" t="s">
        <v>458</v>
      </c>
      <c r="J7" s="46" t="s">
        <v>34</v>
      </c>
      <c r="K7" s="44"/>
      <c r="L7" s="394"/>
      <c r="M7" s="55"/>
      <c r="N7" s="132" t="s">
        <v>462</v>
      </c>
      <c r="O7" s="512" t="s">
        <v>460</v>
      </c>
      <c r="P7" s="202"/>
      <c r="Q7" s="386"/>
    </row>
    <row r="8" spans="1:17" ht="30" customHeight="1">
      <c r="A8" s="303">
        <f>VLOOKUP(Enfermagem!B8,'Cód MSRH'!$A$2:$B$2410,2,0)</f>
        <v>291</v>
      </c>
      <c r="B8" s="509" t="s">
        <v>463</v>
      </c>
      <c r="C8" s="404" t="s">
        <v>244</v>
      </c>
      <c r="D8" s="54">
        <v>2</v>
      </c>
      <c r="E8" s="420">
        <v>68</v>
      </c>
      <c r="F8" s="510" t="s">
        <v>59</v>
      </c>
      <c r="G8" s="511" t="s">
        <v>59</v>
      </c>
      <c r="H8" s="44" t="s">
        <v>453</v>
      </c>
      <c r="I8" s="55"/>
      <c r="J8" s="46" t="s">
        <v>34</v>
      </c>
      <c r="K8" s="44"/>
      <c r="L8" s="55"/>
      <c r="M8" s="55"/>
      <c r="N8" s="132"/>
      <c r="O8" s="512" t="s">
        <v>460</v>
      </c>
      <c r="P8" s="202"/>
      <c r="Q8" s="386"/>
    </row>
    <row r="9" spans="1:17" ht="34.5" customHeight="1">
      <c r="A9" s="303">
        <f>VLOOKUP(Enfermagem!B9,'Cód MSRH'!$A$2:$B$2410,2,0)</f>
        <v>1832</v>
      </c>
      <c r="B9" s="509" t="s">
        <v>464</v>
      </c>
      <c r="C9" s="404" t="s">
        <v>244</v>
      </c>
      <c r="D9" s="54">
        <v>2</v>
      </c>
      <c r="E9" s="420">
        <v>68</v>
      </c>
      <c r="F9" s="54">
        <v>1</v>
      </c>
      <c r="G9" s="420">
        <v>17</v>
      </c>
      <c r="H9" s="513" t="s">
        <v>89</v>
      </c>
      <c r="I9" s="514"/>
      <c r="J9" s="515"/>
      <c r="K9" s="48"/>
      <c r="L9" s="516"/>
      <c r="M9" s="47"/>
      <c r="N9" s="132" t="s">
        <v>465</v>
      </c>
      <c r="O9" s="512" t="s">
        <v>466</v>
      </c>
      <c r="P9" s="202"/>
      <c r="Q9" s="386"/>
    </row>
    <row r="10" spans="1:17" ht="27.75" customHeight="1">
      <c r="A10" s="303">
        <f>VLOOKUP(Enfermagem!B10,'Cód MSRH'!$A$2:$B$2410,2,0)</f>
        <v>447</v>
      </c>
      <c r="B10" s="509" t="s">
        <v>467</v>
      </c>
      <c r="C10" s="404" t="s">
        <v>244</v>
      </c>
      <c r="D10" s="54">
        <v>2</v>
      </c>
      <c r="E10" s="420">
        <v>68</v>
      </c>
      <c r="F10" s="54">
        <v>1</v>
      </c>
      <c r="G10" s="420">
        <v>17</v>
      </c>
      <c r="H10" s="44" t="s">
        <v>468</v>
      </c>
      <c r="I10" s="55"/>
      <c r="J10" s="46" t="s">
        <v>34</v>
      </c>
      <c r="K10" s="44"/>
      <c r="L10" s="55"/>
      <c r="M10" s="55"/>
      <c r="N10" s="132" t="s">
        <v>469</v>
      </c>
      <c r="O10" s="512" t="s">
        <v>470</v>
      </c>
      <c r="P10" s="202"/>
      <c r="Q10" s="386"/>
    </row>
    <row r="11" spans="1:17" ht="38.25" customHeight="1">
      <c r="A11" s="303">
        <f>VLOOKUP(Enfermagem!B11,'Cód MSRH'!$A$2:$B$2410,2,0)</f>
        <v>412</v>
      </c>
      <c r="B11" s="509" t="s">
        <v>471</v>
      </c>
      <c r="C11" s="404" t="s">
        <v>244</v>
      </c>
      <c r="D11" s="54">
        <v>4</v>
      </c>
      <c r="E11" s="420">
        <v>136</v>
      </c>
      <c r="F11" s="54">
        <v>1</v>
      </c>
      <c r="G11" s="420">
        <v>17</v>
      </c>
      <c r="H11" s="44" t="s">
        <v>472</v>
      </c>
      <c r="I11" s="55"/>
      <c r="J11" s="46" t="s">
        <v>34</v>
      </c>
      <c r="K11" s="44"/>
      <c r="L11" s="55"/>
      <c r="M11" s="55"/>
      <c r="N11" s="132" t="s">
        <v>35</v>
      </c>
      <c r="O11" s="512" t="s">
        <v>473</v>
      </c>
      <c r="P11" s="202"/>
      <c r="Q11" s="386"/>
    </row>
    <row r="12" spans="1:17" ht="27.75" customHeight="1">
      <c r="A12" s="303">
        <f>VLOOKUP(Enfermagem!B12,'Cód MSRH'!$A$2:$B$2410,2,0)</f>
        <v>251</v>
      </c>
      <c r="B12" s="509" t="s">
        <v>474</v>
      </c>
      <c r="C12" s="404" t="s">
        <v>244</v>
      </c>
      <c r="D12" s="54">
        <v>2</v>
      </c>
      <c r="E12" s="420">
        <v>68</v>
      </c>
      <c r="F12" s="54">
        <v>1</v>
      </c>
      <c r="G12" s="420">
        <v>17</v>
      </c>
      <c r="H12" s="44" t="s">
        <v>79</v>
      </c>
      <c r="I12" s="55" t="s">
        <v>191</v>
      </c>
      <c r="J12" s="46" t="s">
        <v>34</v>
      </c>
      <c r="K12" s="44"/>
      <c r="L12" s="55"/>
      <c r="M12" s="55"/>
      <c r="N12" s="132" t="s">
        <v>469</v>
      </c>
      <c r="O12" s="512" t="s">
        <v>470</v>
      </c>
      <c r="P12" s="202"/>
      <c r="Q12" s="386"/>
    </row>
    <row r="13" spans="1:17" ht="33" customHeight="1">
      <c r="A13" s="303">
        <f>VLOOKUP(Enfermagem!B13,'Cód MSRH'!$A$2:$B$2410,2,0)</f>
        <v>254</v>
      </c>
      <c r="B13" s="509" t="s">
        <v>475</v>
      </c>
      <c r="C13" s="404" t="s">
        <v>244</v>
      </c>
      <c r="D13" s="54">
        <v>2</v>
      </c>
      <c r="E13" s="420">
        <v>68</v>
      </c>
      <c r="F13" s="54">
        <v>1</v>
      </c>
      <c r="G13" s="420">
        <v>17</v>
      </c>
      <c r="H13" s="44" t="s">
        <v>476</v>
      </c>
      <c r="I13" s="55"/>
      <c r="J13" s="46" t="s">
        <v>34</v>
      </c>
      <c r="K13" s="517"/>
      <c r="L13" s="62"/>
      <c r="M13" s="62"/>
      <c r="N13" s="132" t="s">
        <v>469</v>
      </c>
      <c r="O13" s="512" t="s">
        <v>477</v>
      </c>
      <c r="P13" s="202"/>
      <c r="Q13" s="386"/>
    </row>
    <row r="14" spans="1:17" ht="35.25" customHeight="1">
      <c r="A14" s="518">
        <f>VLOOKUP(Enfermagem!B14,'Cód MSRH'!$A$2:$B$2410,2,0)</f>
        <v>583</v>
      </c>
      <c r="B14" s="519" t="s">
        <v>478</v>
      </c>
      <c r="C14" s="520" t="s">
        <v>244</v>
      </c>
      <c r="D14" s="54">
        <v>2</v>
      </c>
      <c r="E14" s="420">
        <v>68</v>
      </c>
      <c r="F14" s="54">
        <v>1</v>
      </c>
      <c r="G14" s="420">
        <v>17</v>
      </c>
      <c r="H14" s="517" t="s">
        <v>479</v>
      </c>
      <c r="I14" s="521"/>
      <c r="J14" s="62" t="s">
        <v>34</v>
      </c>
      <c r="K14" s="48"/>
      <c r="L14" s="522"/>
      <c r="M14" s="217"/>
      <c r="N14" s="132" t="s">
        <v>480</v>
      </c>
      <c r="O14" s="508" t="s">
        <v>470</v>
      </c>
      <c r="P14" s="202"/>
      <c r="Q14" s="386"/>
    </row>
    <row r="15" spans="1:17" ht="27.75" customHeight="1">
      <c r="A15" s="303">
        <f>VLOOKUP(Enfermagem!B15,'Cód MSRH'!$A$2:$B$2410,2,0)</f>
        <v>559</v>
      </c>
      <c r="B15" s="523" t="s">
        <v>481</v>
      </c>
      <c r="C15" s="404" t="s">
        <v>244</v>
      </c>
      <c r="D15" s="54">
        <v>2</v>
      </c>
      <c r="E15" s="420">
        <v>68</v>
      </c>
      <c r="F15" s="54">
        <v>1</v>
      </c>
      <c r="G15" s="420">
        <v>17</v>
      </c>
      <c r="H15" s="524" t="s">
        <v>54</v>
      </c>
      <c r="I15" s="525"/>
      <c r="J15" s="46" t="s">
        <v>34</v>
      </c>
      <c r="K15" s="269"/>
      <c r="L15" s="55"/>
      <c r="M15" s="62"/>
      <c r="N15" s="132" t="s">
        <v>469</v>
      </c>
      <c r="O15" s="508" t="s">
        <v>470</v>
      </c>
      <c r="P15" s="202"/>
      <c r="Q15" s="386"/>
    </row>
    <row r="16" spans="1:17" ht="32.25" customHeight="1">
      <c r="A16" s="334">
        <f>VLOOKUP(Enfermagem!B16,'Cód MSRH'!$A$2:$B$2410,2,0)</f>
        <v>3071</v>
      </c>
      <c r="B16" s="526" t="s">
        <v>482</v>
      </c>
      <c r="C16" s="404" t="s">
        <v>244</v>
      </c>
      <c r="D16" s="54">
        <v>2</v>
      </c>
      <c r="E16" s="420">
        <v>68</v>
      </c>
      <c r="F16" s="510">
        <v>1</v>
      </c>
      <c r="G16" s="511">
        <v>34</v>
      </c>
      <c r="H16" s="524" t="s">
        <v>483</v>
      </c>
      <c r="I16" s="525" t="s">
        <v>484</v>
      </c>
      <c r="J16" s="46" t="s">
        <v>34</v>
      </c>
      <c r="K16" s="48"/>
      <c r="L16" s="527"/>
      <c r="M16" s="220"/>
      <c r="N16" s="201" t="s">
        <v>485</v>
      </c>
      <c r="O16" s="508" t="s">
        <v>460</v>
      </c>
      <c r="P16" s="202"/>
      <c r="Q16" s="386"/>
    </row>
    <row r="17" spans="1:17" ht="27.75" customHeight="1">
      <c r="A17" s="334">
        <f>VLOOKUP(Enfermagem!B17,'Cód MSRH'!$A$2:$B$2410,2,0)</f>
        <v>3071</v>
      </c>
      <c r="B17" s="526" t="s">
        <v>482</v>
      </c>
      <c r="C17" s="392"/>
      <c r="D17" s="510">
        <v>3</v>
      </c>
      <c r="E17" s="410"/>
      <c r="F17" s="510"/>
      <c r="G17" s="511"/>
      <c r="H17" s="524" t="s">
        <v>486</v>
      </c>
      <c r="I17" s="525"/>
      <c r="J17" s="46" t="s">
        <v>34</v>
      </c>
      <c r="K17" s="528"/>
      <c r="L17" s="55"/>
      <c r="M17" s="62"/>
      <c r="N17" s="410" t="s">
        <v>487</v>
      </c>
      <c r="O17" s="529" t="s">
        <v>460</v>
      </c>
      <c r="P17" s="202"/>
      <c r="Q17" s="386"/>
    </row>
    <row r="18" spans="1:17" ht="27.75" customHeight="1">
      <c r="A18" s="303">
        <f>VLOOKUP(Enfermagem!B18,'Cód MSRH'!$A$2:$B$2410,2,0)</f>
        <v>1833</v>
      </c>
      <c r="B18" s="523" t="s">
        <v>488</v>
      </c>
      <c r="C18" s="404" t="s">
        <v>244</v>
      </c>
      <c r="D18" s="54">
        <v>2</v>
      </c>
      <c r="E18" s="420">
        <v>68</v>
      </c>
      <c r="F18" s="510" t="s">
        <v>59</v>
      </c>
      <c r="G18" s="511" t="s">
        <v>59</v>
      </c>
      <c r="H18" s="44" t="s">
        <v>307</v>
      </c>
      <c r="I18" s="55"/>
      <c r="J18" s="46" t="s">
        <v>34</v>
      </c>
      <c r="K18" s="528"/>
      <c r="L18" s="55"/>
      <c r="M18" s="62"/>
      <c r="N18" s="132"/>
      <c r="O18" s="508" t="s">
        <v>489</v>
      </c>
      <c r="P18" s="202"/>
      <c r="Q18" s="386"/>
    </row>
    <row r="19" spans="1:17" ht="36" customHeight="1">
      <c r="A19" s="303">
        <f>VLOOKUP(Enfermagem!B19,'Cód MSRH'!$A$2:$B$2410,2,0)</f>
        <v>2093</v>
      </c>
      <c r="B19" s="509" t="s">
        <v>490</v>
      </c>
      <c r="C19" s="404" t="s">
        <v>244</v>
      </c>
      <c r="D19" s="54">
        <v>2</v>
      </c>
      <c r="E19" s="420">
        <v>68</v>
      </c>
      <c r="F19" s="530" t="s">
        <v>59</v>
      </c>
      <c r="G19" s="531" t="s">
        <v>59</v>
      </c>
      <c r="H19" s="44" t="s">
        <v>491</v>
      </c>
      <c r="I19" s="45" t="s">
        <v>492</v>
      </c>
      <c r="J19" s="46" t="s">
        <v>34</v>
      </c>
      <c r="K19" s="48"/>
      <c r="L19" s="527"/>
      <c r="M19" s="220"/>
      <c r="N19" s="132" t="s">
        <v>462</v>
      </c>
      <c r="O19" s="508" t="s">
        <v>460</v>
      </c>
      <c r="P19" s="202"/>
      <c r="Q19" s="386"/>
    </row>
    <row r="20" spans="1:17" ht="33" customHeight="1">
      <c r="A20" s="303">
        <f>VLOOKUP(Enfermagem!B20,'Cód MSRH'!$A$2:$B$2410,2,0)</f>
        <v>244</v>
      </c>
      <c r="B20" s="509" t="s">
        <v>82</v>
      </c>
      <c r="C20" s="392" t="s">
        <v>47</v>
      </c>
      <c r="D20" s="420">
        <v>2</v>
      </c>
      <c r="E20" s="420">
        <v>34</v>
      </c>
      <c r="F20" s="530" t="s">
        <v>59</v>
      </c>
      <c r="G20" s="531" t="s">
        <v>59</v>
      </c>
      <c r="H20" s="44" t="s">
        <v>491</v>
      </c>
      <c r="I20" s="45" t="s">
        <v>492</v>
      </c>
      <c r="J20" s="46" t="s">
        <v>34</v>
      </c>
      <c r="K20" s="48"/>
      <c r="L20" s="522"/>
      <c r="M20" s="217"/>
      <c r="N20" s="132"/>
      <c r="O20" s="508" t="s">
        <v>493</v>
      </c>
      <c r="P20" s="202"/>
      <c r="Q20" s="386"/>
    </row>
    <row r="21" spans="1:15" ht="12.75">
      <c r="A21" s="392"/>
      <c r="B21" s="95" t="s">
        <v>494</v>
      </c>
      <c r="C21" s="392" t="s">
        <v>244</v>
      </c>
      <c r="D21" s="392">
        <v>32</v>
      </c>
      <c r="E21" s="392">
        <v>1020</v>
      </c>
      <c r="F21" s="392">
        <v>9</v>
      </c>
      <c r="G21" s="392">
        <v>170</v>
      </c>
      <c r="H21" s="392" t="s">
        <v>495</v>
      </c>
      <c r="I21" s="95" t="s">
        <v>496</v>
      </c>
      <c r="J21" s="385"/>
      <c r="K21" s="201"/>
      <c r="L21" s="168"/>
      <c r="M21" s="168"/>
      <c r="N21" s="201"/>
      <c r="O21" s="532"/>
    </row>
    <row r="22" spans="1:17" ht="12.75">
      <c r="A22" s="368"/>
      <c r="B22" s="368"/>
      <c r="C22" s="368"/>
      <c r="D22" s="368"/>
      <c r="E22" s="419"/>
      <c r="F22" s="419"/>
      <c r="G22" s="419"/>
      <c r="H22" s="368"/>
      <c r="I22" s="418"/>
      <c r="J22" s="368"/>
      <c r="K22" s="533"/>
      <c r="L22" s="368"/>
      <c r="M22" s="368"/>
      <c r="N22" s="534"/>
      <c r="O22" s="532"/>
      <c r="P22" s="419"/>
      <c r="Q22" s="419"/>
    </row>
    <row r="23" spans="1:17" ht="17.25" customHeight="1">
      <c r="A23" s="115"/>
      <c r="B23" s="112" t="s">
        <v>445</v>
      </c>
      <c r="C23" s="489" t="s">
        <v>1</v>
      </c>
      <c r="D23" s="489"/>
      <c r="E23" s="489"/>
      <c r="F23" s="489"/>
      <c r="G23" s="115"/>
      <c r="H23" s="112" t="s">
        <v>2</v>
      </c>
      <c r="I23" s="490" t="s">
        <v>3</v>
      </c>
      <c r="J23" s="115">
        <v>2015</v>
      </c>
      <c r="K23" s="183"/>
      <c r="L23" s="115"/>
      <c r="M23" s="115"/>
      <c r="N23" s="115"/>
      <c r="O23" s="532"/>
      <c r="P23" s="419"/>
      <c r="Q23" s="419"/>
    </row>
    <row r="24" spans="1:17" ht="15" customHeight="1">
      <c r="A24" s="370">
        <v>1302</v>
      </c>
      <c r="B24" s="371" t="s">
        <v>5</v>
      </c>
      <c r="C24" s="491" t="s">
        <v>446</v>
      </c>
      <c r="D24" s="491"/>
      <c r="E24" s="491"/>
      <c r="F24" s="491"/>
      <c r="G24" s="492"/>
      <c r="H24" s="493" t="s">
        <v>497</v>
      </c>
      <c r="I24" s="535" t="s">
        <v>448</v>
      </c>
      <c r="J24" s="535"/>
      <c r="K24" s="492"/>
      <c r="L24" s="397"/>
      <c r="M24" s="494"/>
      <c r="N24" s="494"/>
      <c r="O24" s="532"/>
      <c r="P24" s="419"/>
      <c r="Q24" s="419"/>
    </row>
    <row r="25" spans="1:17" ht="24.75" customHeight="1">
      <c r="A25" s="370">
        <v>60</v>
      </c>
      <c r="B25" s="371" t="s">
        <v>449</v>
      </c>
      <c r="C25" s="495" t="s">
        <v>69</v>
      </c>
      <c r="D25" s="495"/>
      <c r="E25" s="495"/>
      <c r="F25" s="495"/>
      <c r="G25" s="28"/>
      <c r="H25" s="21" t="s">
        <v>239</v>
      </c>
      <c r="I25" s="24" t="s">
        <v>450</v>
      </c>
      <c r="J25" s="24"/>
      <c r="K25" s="24"/>
      <c r="L25" s="496" t="s">
        <v>451</v>
      </c>
      <c r="M25" s="397"/>
      <c r="N25" s="494"/>
      <c r="O25" s="532"/>
      <c r="P25" s="419"/>
      <c r="Q25" s="419"/>
    </row>
    <row r="26" spans="1:17" ht="25.5">
      <c r="A26" s="380" t="s">
        <v>99</v>
      </c>
      <c r="B26" s="380" t="s">
        <v>155</v>
      </c>
      <c r="C26" s="185"/>
      <c r="D26" s="381" t="s">
        <v>17</v>
      </c>
      <c r="E26" s="536" t="s">
        <v>20</v>
      </c>
      <c r="F26" s="381" t="s">
        <v>19</v>
      </c>
      <c r="G26" s="536" t="s">
        <v>20</v>
      </c>
      <c r="H26" s="382" t="s">
        <v>21</v>
      </c>
      <c r="I26" s="383" t="s">
        <v>22</v>
      </c>
      <c r="J26" s="384" t="s">
        <v>23</v>
      </c>
      <c r="K26" s="537" t="s">
        <v>24</v>
      </c>
      <c r="L26" s="384" t="s">
        <v>25</v>
      </c>
      <c r="M26" s="384" t="s">
        <v>26</v>
      </c>
      <c r="N26" s="505" t="s">
        <v>156</v>
      </c>
      <c r="O26" s="506" t="s">
        <v>334</v>
      </c>
      <c r="P26" s="386" t="s">
        <v>29</v>
      </c>
      <c r="Q26" s="386" t="s">
        <v>29</v>
      </c>
    </row>
    <row r="27" spans="1:17" ht="38.25" customHeight="1">
      <c r="A27" s="538">
        <f>VLOOKUP(Enfermagem!B27,'Cód MSRH'!$A$2:$B$2410,2,0)</f>
        <v>3309</v>
      </c>
      <c r="B27" s="539" t="s">
        <v>498</v>
      </c>
      <c r="C27" s="404"/>
      <c r="D27" s="54">
        <v>4</v>
      </c>
      <c r="E27" s="420">
        <v>136</v>
      </c>
      <c r="F27" s="54">
        <v>2</v>
      </c>
      <c r="G27" s="54">
        <v>68</v>
      </c>
      <c r="H27" s="62" t="s">
        <v>483</v>
      </c>
      <c r="I27" s="55" t="s">
        <v>499</v>
      </c>
      <c r="J27" s="394" t="s">
        <v>34</v>
      </c>
      <c r="K27" s="48"/>
      <c r="L27" s="527"/>
      <c r="M27" s="220"/>
      <c r="N27" s="132" t="s">
        <v>500</v>
      </c>
      <c r="O27" s="508" t="s">
        <v>460</v>
      </c>
      <c r="P27" s="540"/>
      <c r="Q27" s="386"/>
    </row>
    <row r="28" spans="1:17" ht="27.75" customHeight="1">
      <c r="A28" s="538">
        <f>VLOOKUP(Enfermagem!B28,'Cód MSRH'!$A$2:$B$2410,2,0)</f>
        <v>3309</v>
      </c>
      <c r="B28" s="539" t="s">
        <v>498</v>
      </c>
      <c r="C28" s="392"/>
      <c r="D28" s="54">
        <v>8</v>
      </c>
      <c r="E28" s="420">
        <v>136</v>
      </c>
      <c r="F28" s="54">
        <v>2</v>
      </c>
      <c r="G28" s="54">
        <v>68</v>
      </c>
      <c r="H28" s="62" t="s">
        <v>486</v>
      </c>
      <c r="I28" s="521"/>
      <c r="J28" s="394" t="s">
        <v>34</v>
      </c>
      <c r="K28" s="528"/>
      <c r="L28" s="45"/>
      <c r="M28" s="55" t="s">
        <v>501</v>
      </c>
      <c r="N28" s="541" t="s">
        <v>502</v>
      </c>
      <c r="O28" s="508" t="s">
        <v>460</v>
      </c>
      <c r="P28" s="540"/>
      <c r="Q28" s="386"/>
    </row>
    <row r="29" spans="1:17" ht="27.75" customHeight="1">
      <c r="A29" s="542">
        <f>VLOOKUP(Enfermagem!B29,'Cód MSRH'!$A$2:$B$2410,2,0)</f>
        <v>345</v>
      </c>
      <c r="B29" s="543" t="s">
        <v>503</v>
      </c>
      <c r="C29" s="404"/>
      <c r="D29" s="54">
        <v>8</v>
      </c>
      <c r="E29" s="420">
        <v>204</v>
      </c>
      <c r="F29" s="54">
        <v>3</v>
      </c>
      <c r="G29" s="54">
        <v>102</v>
      </c>
      <c r="H29" s="44" t="s">
        <v>504</v>
      </c>
      <c r="I29" s="45"/>
      <c r="J29" s="55" t="s">
        <v>34</v>
      </c>
      <c r="K29" s="544"/>
      <c r="L29" s="463"/>
      <c r="M29" s="62"/>
      <c r="N29" s="508" t="s">
        <v>505</v>
      </c>
      <c r="O29" s="508" t="s">
        <v>460</v>
      </c>
      <c r="P29" s="540"/>
      <c r="Q29" s="386"/>
    </row>
    <row r="30" spans="1:17" ht="27.75" customHeight="1">
      <c r="A30" s="542">
        <f>VLOOKUP(Enfermagem!B30,'Cód MSRH'!$A$2:$B$2410,2,0)</f>
        <v>345</v>
      </c>
      <c r="B30" s="543" t="s">
        <v>503</v>
      </c>
      <c r="C30" s="392"/>
      <c r="D30" s="54">
        <v>8</v>
      </c>
      <c r="E30" s="420"/>
      <c r="F30" s="54"/>
      <c r="G30" s="54"/>
      <c r="H30" s="44" t="s">
        <v>506</v>
      </c>
      <c r="I30" s="45"/>
      <c r="J30" s="55" t="s">
        <v>34</v>
      </c>
      <c r="K30" s="544"/>
      <c r="L30" s="463"/>
      <c r="M30" s="62"/>
      <c r="N30" s="508" t="s">
        <v>507</v>
      </c>
      <c r="O30" s="508" t="s">
        <v>460</v>
      </c>
      <c r="P30" s="540"/>
      <c r="Q30" s="386"/>
    </row>
    <row r="31" spans="1:17" ht="33.75" customHeight="1">
      <c r="A31" s="542">
        <f>VLOOKUP(Enfermagem!B31,'Cód MSRH'!$A$2:$B$2410,2,0)</f>
        <v>345</v>
      </c>
      <c r="B31" s="543" t="s">
        <v>503</v>
      </c>
      <c r="C31" s="392"/>
      <c r="D31" s="54">
        <v>8</v>
      </c>
      <c r="E31" s="420"/>
      <c r="F31" s="54"/>
      <c r="G31" s="54"/>
      <c r="H31" s="44" t="s">
        <v>508</v>
      </c>
      <c r="I31" s="45"/>
      <c r="J31" s="55" t="s">
        <v>34</v>
      </c>
      <c r="K31" s="545"/>
      <c r="L31" s="394"/>
      <c r="M31" s="62"/>
      <c r="N31" s="508" t="s">
        <v>507</v>
      </c>
      <c r="O31" s="508" t="s">
        <v>460</v>
      </c>
      <c r="P31" s="540"/>
      <c r="Q31" s="386"/>
    </row>
    <row r="32" spans="1:17" ht="33.75" customHeight="1">
      <c r="A32" s="303">
        <f>VLOOKUP(Enfermagem!B32,'Cód MSRH'!$A$2:$B$2410,2,0)</f>
        <v>467</v>
      </c>
      <c r="B32" s="546" t="s">
        <v>509</v>
      </c>
      <c r="C32" s="404"/>
      <c r="D32" s="54">
        <v>2</v>
      </c>
      <c r="E32" s="420">
        <v>68</v>
      </c>
      <c r="F32" s="54">
        <v>1</v>
      </c>
      <c r="G32" s="54">
        <v>17</v>
      </c>
      <c r="H32" s="44" t="s">
        <v>510</v>
      </c>
      <c r="I32" s="45" t="s">
        <v>511</v>
      </c>
      <c r="J32" s="55" t="s">
        <v>34</v>
      </c>
      <c r="K32" s="547"/>
      <c r="L32" s="55"/>
      <c r="M32" s="62"/>
      <c r="N32" s="132" t="s">
        <v>512</v>
      </c>
      <c r="O32" s="548" t="s">
        <v>513</v>
      </c>
      <c r="P32" s="540"/>
      <c r="Q32" s="386"/>
    </row>
    <row r="33" spans="1:17" ht="27.75" customHeight="1">
      <c r="A33" s="549">
        <f>VLOOKUP(Enfermagem!B33,'Cód MSRH'!$A$2:$B$2410,2,0)</f>
        <v>708</v>
      </c>
      <c r="B33" s="335" t="s">
        <v>514</v>
      </c>
      <c r="C33" s="161"/>
      <c r="D33" s="43">
        <v>2</v>
      </c>
      <c r="E33" s="79">
        <v>68</v>
      </c>
      <c r="F33" s="43" t="s">
        <v>59</v>
      </c>
      <c r="G33" s="43" t="s">
        <v>59</v>
      </c>
      <c r="H33" s="62" t="s">
        <v>515</v>
      </c>
      <c r="I33" s="521"/>
      <c r="J33" s="55" t="s">
        <v>34</v>
      </c>
      <c r="K33" s="550"/>
      <c r="L33" s="45"/>
      <c r="M33" s="55"/>
      <c r="N33" s="202"/>
      <c r="O33" s="548" t="s">
        <v>460</v>
      </c>
      <c r="P33" s="540"/>
      <c r="Q33" s="386"/>
    </row>
    <row r="34" spans="1:17" ht="27.75" customHeight="1">
      <c r="A34" s="303">
        <f>VLOOKUP(Enfermagem!B34,'Cód MSRH'!$A$2:$B$2410,2,0)</f>
        <v>2091</v>
      </c>
      <c r="B34" s="551" t="s">
        <v>516</v>
      </c>
      <c r="C34" s="161"/>
      <c r="D34" s="43">
        <v>2</v>
      </c>
      <c r="E34" s="79">
        <v>102</v>
      </c>
      <c r="F34" s="43">
        <v>1</v>
      </c>
      <c r="G34" s="43">
        <v>34</v>
      </c>
      <c r="H34" s="46" t="s">
        <v>457</v>
      </c>
      <c r="I34" s="55" t="s">
        <v>458</v>
      </c>
      <c r="J34" s="55" t="s">
        <v>34</v>
      </c>
      <c r="K34" s="528"/>
      <c r="L34" s="45"/>
      <c r="M34" s="55"/>
      <c r="N34" s="132" t="s">
        <v>517</v>
      </c>
      <c r="O34" s="548" t="s">
        <v>518</v>
      </c>
      <c r="P34" s="540"/>
      <c r="Q34" s="386"/>
    </row>
    <row r="35" spans="1:17" ht="27.75" customHeight="1">
      <c r="A35" s="552">
        <f>VLOOKUP(Enfermagem!B35,'Cód MSRH'!$A$2:$B$2410,2,0)</f>
        <v>347</v>
      </c>
      <c r="B35" s="553" t="s">
        <v>519</v>
      </c>
      <c r="C35" s="161"/>
      <c r="D35" s="43">
        <v>2</v>
      </c>
      <c r="E35" s="79">
        <v>68</v>
      </c>
      <c r="F35" s="43">
        <v>1</v>
      </c>
      <c r="G35" s="43">
        <v>34</v>
      </c>
      <c r="H35" s="46" t="s">
        <v>520</v>
      </c>
      <c r="I35" s="55"/>
      <c r="J35" s="55" t="s">
        <v>34</v>
      </c>
      <c r="K35" s="48"/>
      <c r="L35" s="55"/>
      <c r="M35" s="62"/>
      <c r="N35" s="202" t="s">
        <v>521</v>
      </c>
      <c r="O35" s="548" t="s">
        <v>460</v>
      </c>
      <c r="P35" s="540"/>
      <c r="Q35" s="386"/>
    </row>
    <row r="36" spans="1:17" ht="33.75" customHeight="1">
      <c r="A36" s="552">
        <v>347</v>
      </c>
      <c r="B36" s="553" t="s">
        <v>519</v>
      </c>
      <c r="C36" s="392"/>
      <c r="D36" s="54">
        <v>2</v>
      </c>
      <c r="E36" s="420">
        <v>68</v>
      </c>
      <c r="F36" s="54">
        <v>1</v>
      </c>
      <c r="G36" s="54">
        <v>34</v>
      </c>
      <c r="H36" s="46" t="s">
        <v>515</v>
      </c>
      <c r="I36" s="521"/>
      <c r="J36" s="55" t="s">
        <v>34</v>
      </c>
      <c r="K36" s="554"/>
      <c r="L36" s="55"/>
      <c r="M36" s="62"/>
      <c r="N36" s="202" t="s">
        <v>522</v>
      </c>
      <c r="O36" s="548" t="s">
        <v>460</v>
      </c>
      <c r="P36" s="540"/>
      <c r="Q36" s="386"/>
    </row>
    <row r="37" spans="1:17" ht="35.25" customHeight="1">
      <c r="A37" s="549">
        <f>VLOOKUP(Enfermagem!B37,'Cód MSRH'!$A$2:$B$2410,2,0)</f>
        <v>2749</v>
      </c>
      <c r="B37" s="546" t="s">
        <v>523</v>
      </c>
      <c r="C37" s="161"/>
      <c r="D37" s="43">
        <v>2</v>
      </c>
      <c r="E37" s="79">
        <v>68</v>
      </c>
      <c r="F37" s="43">
        <v>1</v>
      </c>
      <c r="G37" s="43">
        <v>34</v>
      </c>
      <c r="H37" s="46" t="s">
        <v>524</v>
      </c>
      <c r="I37" s="55"/>
      <c r="J37" s="55" t="s">
        <v>34</v>
      </c>
      <c r="K37" s="48"/>
      <c r="L37" s="527"/>
      <c r="M37" s="217"/>
      <c r="N37" s="202" t="s">
        <v>525</v>
      </c>
      <c r="O37" s="548" t="s">
        <v>460</v>
      </c>
      <c r="P37" s="540"/>
      <c r="Q37" s="386"/>
    </row>
    <row r="38" spans="1:17" ht="33.75" customHeight="1">
      <c r="A38" s="549">
        <f>VLOOKUP(Enfermagem!B38,'Cód MSRH'!$A$2:$B$2410,2,0)</f>
        <v>386</v>
      </c>
      <c r="B38" s="555" t="s">
        <v>526</v>
      </c>
      <c r="C38" s="161"/>
      <c r="D38" s="43">
        <v>2</v>
      </c>
      <c r="E38" s="79">
        <v>68</v>
      </c>
      <c r="F38" s="556">
        <v>1</v>
      </c>
      <c r="G38" s="556">
        <v>17</v>
      </c>
      <c r="H38" s="44" t="s">
        <v>510</v>
      </c>
      <c r="I38" s="45" t="s">
        <v>527</v>
      </c>
      <c r="J38" s="55" t="s">
        <v>34</v>
      </c>
      <c r="K38" s="557"/>
      <c r="L38" s="62"/>
      <c r="M38" s="55"/>
      <c r="N38" s="132" t="s">
        <v>528</v>
      </c>
      <c r="O38" s="512" t="s">
        <v>529</v>
      </c>
      <c r="P38" s="540"/>
      <c r="Q38" s="386"/>
    </row>
    <row r="39" spans="1:17" ht="27.75" customHeight="1">
      <c r="A39" s="549">
        <f>VLOOKUP(Enfermagem!B39,'Cód MSRH'!$A$2:$B$2410,2,0)</f>
        <v>569</v>
      </c>
      <c r="B39" s="555" t="s">
        <v>530</v>
      </c>
      <c r="C39" s="404" t="s">
        <v>31</v>
      </c>
      <c r="D39" s="43">
        <v>2</v>
      </c>
      <c r="E39" s="79">
        <v>34</v>
      </c>
      <c r="F39" s="54" t="s">
        <v>59</v>
      </c>
      <c r="G39" s="54" t="s">
        <v>59</v>
      </c>
      <c r="H39" s="46" t="s">
        <v>472</v>
      </c>
      <c r="I39" s="55"/>
      <c r="J39" s="55" t="s">
        <v>34</v>
      </c>
      <c r="K39" s="558"/>
      <c r="L39" s="62"/>
      <c r="M39" s="55"/>
      <c r="N39" s="124"/>
      <c r="O39" s="512" t="s">
        <v>531</v>
      </c>
      <c r="P39" s="540"/>
      <c r="Q39" s="386"/>
    </row>
    <row r="40" spans="1:17" ht="42" customHeight="1">
      <c r="A40" s="549">
        <f>VLOOKUP(Enfermagem!B40,'Cód MSRH'!$A$2:$B$2410,2,0)</f>
        <v>3310</v>
      </c>
      <c r="B40" s="555" t="s">
        <v>532</v>
      </c>
      <c r="C40" s="392" t="s">
        <v>47</v>
      </c>
      <c r="D40" s="43">
        <v>2</v>
      </c>
      <c r="E40" s="79">
        <v>34</v>
      </c>
      <c r="F40" s="43" t="s">
        <v>59</v>
      </c>
      <c r="G40" s="43" t="s">
        <v>59</v>
      </c>
      <c r="H40" s="46" t="s">
        <v>533</v>
      </c>
      <c r="I40" s="55"/>
      <c r="J40" s="559" t="s">
        <v>34</v>
      </c>
      <c r="K40" s="558"/>
      <c r="L40" s="55"/>
      <c r="M40" s="55"/>
      <c r="N40" s="124"/>
      <c r="O40" s="512" t="s">
        <v>460</v>
      </c>
      <c r="P40" s="540"/>
      <c r="Q40" s="386"/>
    </row>
    <row r="41" spans="1:17" ht="42" customHeight="1">
      <c r="A41" s="549">
        <f>VLOOKUP(Enfermagem!B41,'Cód MSRH'!$A$2:$B$2410,2,0)</f>
        <v>1831</v>
      </c>
      <c r="B41" s="546" t="s">
        <v>534</v>
      </c>
      <c r="C41" s="404" t="s">
        <v>47</v>
      </c>
      <c r="D41" s="54">
        <v>4</v>
      </c>
      <c r="E41" s="420">
        <v>68</v>
      </c>
      <c r="F41" s="54" t="s">
        <v>59</v>
      </c>
      <c r="G41" s="54" t="s">
        <v>59</v>
      </c>
      <c r="H41" s="560" t="s">
        <v>89</v>
      </c>
      <c r="I41" s="515"/>
      <c r="J41" s="561"/>
      <c r="K41" s="224"/>
      <c r="L41" s="224"/>
      <c r="M41" s="522"/>
      <c r="N41" s="132"/>
      <c r="O41" s="508" t="s">
        <v>535</v>
      </c>
      <c r="P41" s="540"/>
      <c r="Q41" s="386"/>
    </row>
    <row r="42" spans="1:17" ht="33" customHeight="1">
      <c r="A42" s="303">
        <f>VLOOKUP(Enfermagem!B42,'Cód MSRH'!$A$2:$B$2410,2,0)</f>
        <v>3311</v>
      </c>
      <c r="B42" s="546" t="s">
        <v>536</v>
      </c>
      <c r="C42" s="404" t="s">
        <v>47</v>
      </c>
      <c r="D42" s="54">
        <v>2</v>
      </c>
      <c r="E42" s="420">
        <v>34</v>
      </c>
      <c r="F42" s="54">
        <v>1</v>
      </c>
      <c r="G42" s="54">
        <v>17</v>
      </c>
      <c r="H42" s="46" t="s">
        <v>537</v>
      </c>
      <c r="I42" s="468"/>
      <c r="J42" s="45" t="s">
        <v>34</v>
      </c>
      <c r="K42" s="224"/>
      <c r="L42" s="522"/>
      <c r="M42" s="217"/>
      <c r="N42" s="562"/>
      <c r="O42" s="508" t="s">
        <v>460</v>
      </c>
      <c r="P42" s="540"/>
      <c r="Q42" s="386"/>
    </row>
    <row r="43" spans="1:17" ht="31.5" customHeight="1">
      <c r="A43" s="303">
        <f>VLOOKUP(Enfermagem!B43,'Cód MSRH'!$A$2:$B$2410,2,0)</f>
        <v>2095</v>
      </c>
      <c r="B43" s="546" t="s">
        <v>538</v>
      </c>
      <c r="C43" s="404"/>
      <c r="D43" s="54">
        <v>2</v>
      </c>
      <c r="E43" s="420">
        <v>68</v>
      </c>
      <c r="F43" s="54" t="s">
        <v>59</v>
      </c>
      <c r="G43" s="54" t="s">
        <v>59</v>
      </c>
      <c r="H43" s="46" t="s">
        <v>539</v>
      </c>
      <c r="I43" s="563"/>
      <c r="J43" s="55" t="s">
        <v>34</v>
      </c>
      <c r="K43" s="145"/>
      <c r="L43" s="55"/>
      <c r="M43" s="62"/>
      <c r="N43" s="132"/>
      <c r="O43" s="508" t="s">
        <v>460</v>
      </c>
      <c r="P43" s="540"/>
      <c r="Q43" s="386"/>
    </row>
    <row r="44" spans="1:15" ht="22.5" customHeight="1">
      <c r="A44" s="564"/>
      <c r="B44" s="76" t="s">
        <v>540</v>
      </c>
      <c r="C44" s="404"/>
      <c r="D44" s="404">
        <v>53</v>
      </c>
      <c r="E44" s="404">
        <v>1802</v>
      </c>
      <c r="F44" s="565">
        <v>21</v>
      </c>
      <c r="G44" s="404">
        <v>663</v>
      </c>
      <c r="H44" s="566" t="s">
        <v>541</v>
      </c>
      <c r="I44" s="385"/>
      <c r="J44" s="385"/>
      <c r="K44" s="567"/>
      <c r="L44" s="385"/>
      <c r="M44" s="385"/>
      <c r="N44" s="201"/>
      <c r="O44" s="568"/>
    </row>
    <row r="45" spans="1:16" ht="12.75">
      <c r="A45" s="369"/>
      <c r="B45" s="369"/>
      <c r="C45" s="369"/>
      <c r="D45" s="369"/>
      <c r="E45" s="569"/>
      <c r="F45" s="569"/>
      <c r="G45" s="569"/>
      <c r="H45" s="369"/>
      <c r="I45" s="570"/>
      <c r="J45" s="369"/>
      <c r="K45" s="571"/>
      <c r="L45" s="369"/>
      <c r="M45" s="369"/>
      <c r="N45" s="572"/>
      <c r="O45" s="568"/>
      <c r="P45" s="569"/>
    </row>
    <row r="46" spans="1:16" ht="23.25" customHeight="1">
      <c r="A46" s="115"/>
      <c r="B46" s="112" t="s">
        <v>445</v>
      </c>
      <c r="C46" s="489" t="s">
        <v>1</v>
      </c>
      <c r="D46" s="489"/>
      <c r="E46" s="489"/>
      <c r="F46" s="489"/>
      <c r="G46" s="115"/>
      <c r="H46" s="112" t="s">
        <v>2</v>
      </c>
      <c r="I46" s="490" t="s">
        <v>3</v>
      </c>
      <c r="J46" s="115">
        <v>2015</v>
      </c>
      <c r="K46" s="183"/>
      <c r="L46" s="115"/>
      <c r="M46" s="115"/>
      <c r="N46" s="115"/>
      <c r="O46" s="568"/>
      <c r="P46" s="569"/>
    </row>
    <row r="47" spans="1:16" ht="23.25" customHeight="1">
      <c r="A47" s="370">
        <v>1302</v>
      </c>
      <c r="B47" s="371" t="s">
        <v>5</v>
      </c>
      <c r="C47" s="491" t="s">
        <v>446</v>
      </c>
      <c r="D47" s="491"/>
      <c r="E47" s="491"/>
      <c r="F47" s="491"/>
      <c r="G47" s="492"/>
      <c r="H47" s="493" t="s">
        <v>497</v>
      </c>
      <c r="I47" s="535" t="s">
        <v>448</v>
      </c>
      <c r="J47" s="535"/>
      <c r="K47" s="492"/>
      <c r="L47" s="397"/>
      <c r="M47" s="494"/>
      <c r="N47" s="494"/>
      <c r="O47" s="568"/>
      <c r="P47" s="569"/>
    </row>
    <row r="48" spans="1:16" ht="16.5" customHeight="1">
      <c r="A48" s="370">
        <v>60</v>
      </c>
      <c r="B48" s="371" t="s">
        <v>449</v>
      </c>
      <c r="C48" s="495" t="s">
        <v>98</v>
      </c>
      <c r="D48" s="495"/>
      <c r="E48" s="495"/>
      <c r="F48" s="495"/>
      <c r="G48" s="28"/>
      <c r="H48" s="21" t="s">
        <v>239</v>
      </c>
      <c r="I48" s="24" t="s">
        <v>450</v>
      </c>
      <c r="J48" s="24"/>
      <c r="K48" s="24"/>
      <c r="L48" s="496" t="s">
        <v>451</v>
      </c>
      <c r="M48" s="397"/>
      <c r="N48" s="494"/>
      <c r="O48" s="568"/>
      <c r="P48" s="569"/>
    </row>
    <row r="49" spans="1:17" ht="25.5">
      <c r="A49" s="380" t="s">
        <v>99</v>
      </c>
      <c r="B49" s="380" t="s">
        <v>155</v>
      </c>
      <c r="C49" s="185"/>
      <c r="D49" s="381" t="s">
        <v>17</v>
      </c>
      <c r="E49" s="536" t="s">
        <v>20</v>
      </c>
      <c r="F49" s="381" t="s">
        <v>19</v>
      </c>
      <c r="G49" s="536" t="s">
        <v>20</v>
      </c>
      <c r="H49" s="382" t="s">
        <v>21</v>
      </c>
      <c r="I49" s="383" t="s">
        <v>22</v>
      </c>
      <c r="J49" s="384" t="s">
        <v>23</v>
      </c>
      <c r="K49" s="537" t="s">
        <v>24</v>
      </c>
      <c r="L49" s="384" t="s">
        <v>25</v>
      </c>
      <c r="M49" s="384" t="s">
        <v>26</v>
      </c>
      <c r="N49" s="505" t="s">
        <v>156</v>
      </c>
      <c r="O49" s="506" t="s">
        <v>334</v>
      </c>
      <c r="P49" s="386" t="s">
        <v>29</v>
      </c>
      <c r="Q49" s="386" t="s">
        <v>29</v>
      </c>
    </row>
    <row r="50" spans="1:17" ht="37.5" customHeight="1">
      <c r="A50" s="303">
        <f>VLOOKUP(Enfermagem!B50,'Cód MSRH'!$A$2:$B$2410,2,0)</f>
        <v>2820</v>
      </c>
      <c r="B50" s="573" t="s">
        <v>542</v>
      </c>
      <c r="C50" s="388" t="s">
        <v>244</v>
      </c>
      <c r="D50" s="54">
        <v>12</v>
      </c>
      <c r="E50" s="420">
        <v>102</v>
      </c>
      <c r="F50" s="54">
        <v>3</v>
      </c>
      <c r="G50" s="420">
        <v>51</v>
      </c>
      <c r="H50" s="574" t="s">
        <v>543</v>
      </c>
      <c r="I50" s="468"/>
      <c r="J50" s="55" t="s">
        <v>34</v>
      </c>
      <c r="K50" s="44"/>
      <c r="L50" s="468"/>
      <c r="M50" s="575"/>
      <c r="N50" s="576" t="s">
        <v>544</v>
      </c>
      <c r="O50" s="577" t="s">
        <v>460</v>
      </c>
      <c r="P50" s="202"/>
      <c r="Q50" s="386"/>
    </row>
    <row r="51" spans="1:17" ht="25.5">
      <c r="A51" s="549">
        <f>VLOOKUP(Enfermagem!B51,'Cód MSRH'!$A$2:$B$2410,2,0)</f>
        <v>3348</v>
      </c>
      <c r="B51" s="578" t="s">
        <v>545</v>
      </c>
      <c r="C51" s="388" t="s">
        <v>244</v>
      </c>
      <c r="D51" s="446">
        <v>1</v>
      </c>
      <c r="E51" s="579">
        <v>34</v>
      </c>
      <c r="F51" s="446" t="s">
        <v>59</v>
      </c>
      <c r="G51" s="579" t="s">
        <v>59</v>
      </c>
      <c r="H51" s="433" t="s">
        <v>486</v>
      </c>
      <c r="I51" s="580"/>
      <c r="J51" s="433" t="s">
        <v>34</v>
      </c>
      <c r="K51" s="581"/>
      <c r="L51" s="433"/>
      <c r="M51" s="433"/>
      <c r="N51" s="582"/>
      <c r="O51" s="577" t="s">
        <v>460</v>
      </c>
      <c r="P51" s="202"/>
      <c r="Q51" s="386"/>
    </row>
    <row r="52" spans="1:17" ht="32.25">
      <c r="A52" s="334">
        <f>VLOOKUP(Enfermagem!B52,'Cód MSRH'!$A$2:$B$2410,2,0)</f>
        <v>2821</v>
      </c>
      <c r="B52" s="583" t="s">
        <v>546</v>
      </c>
      <c r="C52" s="388" t="s">
        <v>244</v>
      </c>
      <c r="D52" s="43">
        <v>2</v>
      </c>
      <c r="E52" s="420">
        <v>136</v>
      </c>
      <c r="F52" s="43">
        <v>1</v>
      </c>
      <c r="G52" s="79">
        <v>34</v>
      </c>
      <c r="H52" s="46" t="s">
        <v>547</v>
      </c>
      <c r="I52" s="468"/>
      <c r="J52" s="55" t="s">
        <v>34</v>
      </c>
      <c r="K52" s="584"/>
      <c r="L52" s="585"/>
      <c r="M52" s="586"/>
      <c r="N52" s="132" t="s">
        <v>548</v>
      </c>
      <c r="O52" s="508" t="s">
        <v>460</v>
      </c>
      <c r="P52" s="202"/>
      <c r="Q52" s="386"/>
    </row>
    <row r="53" spans="1:17" ht="34.5" customHeight="1">
      <c r="A53" s="334">
        <f>VLOOKUP(Enfermagem!B53,'Cód MSRH'!$A$2:$B$2410,2,0)</f>
        <v>2821</v>
      </c>
      <c r="B53" s="583" t="s">
        <v>549</v>
      </c>
      <c r="C53" s="388" t="s">
        <v>244</v>
      </c>
      <c r="D53" s="54">
        <v>6</v>
      </c>
      <c r="E53" s="420">
        <v>204</v>
      </c>
      <c r="F53" s="400">
        <v>2</v>
      </c>
      <c r="G53" s="587">
        <v>68</v>
      </c>
      <c r="H53" s="46" t="s">
        <v>550</v>
      </c>
      <c r="I53" s="468"/>
      <c r="J53" s="55" t="s">
        <v>34</v>
      </c>
      <c r="K53" s="588"/>
      <c r="L53" s="468"/>
      <c r="M53" s="575"/>
      <c r="N53" s="132" t="s">
        <v>551</v>
      </c>
      <c r="O53" s="508" t="s">
        <v>460</v>
      </c>
      <c r="P53" s="202"/>
      <c r="Q53" s="386"/>
    </row>
    <row r="54" spans="1:17" ht="25.5">
      <c r="A54" s="538">
        <f>VLOOKUP(Enfermagem!B54,'Cód MSRH'!$A$2:$B$2410,2,0)</f>
        <v>2822</v>
      </c>
      <c r="B54" s="539" t="s">
        <v>552</v>
      </c>
      <c r="C54" s="388" t="s">
        <v>244</v>
      </c>
      <c r="D54" s="54">
        <v>9</v>
      </c>
      <c r="E54" s="589"/>
      <c r="F54" s="54">
        <v>4</v>
      </c>
      <c r="G54" s="420">
        <v>136</v>
      </c>
      <c r="H54" s="46" t="s">
        <v>553</v>
      </c>
      <c r="I54" s="468"/>
      <c r="J54" s="55" t="s">
        <v>34</v>
      </c>
      <c r="K54" s="588"/>
      <c r="L54" s="45"/>
      <c r="M54" s="575"/>
      <c r="N54" s="201" t="s">
        <v>554</v>
      </c>
      <c r="O54" s="508" t="s">
        <v>460</v>
      </c>
      <c r="P54" s="202"/>
      <c r="Q54" s="386"/>
    </row>
    <row r="55" spans="1:17" ht="30.75" customHeight="1">
      <c r="A55" s="538">
        <f>VLOOKUP(Enfermagem!B55,'Cód MSRH'!$A$2:$B$2410,2,0)</f>
        <v>2822</v>
      </c>
      <c r="B55" s="539" t="s">
        <v>555</v>
      </c>
      <c r="C55" s="388"/>
      <c r="D55" s="54">
        <v>9</v>
      </c>
      <c r="E55" s="590">
        <v>272</v>
      </c>
      <c r="F55" s="54"/>
      <c r="G55" s="420"/>
      <c r="H55" s="46" t="s">
        <v>533</v>
      </c>
      <c r="I55" s="468"/>
      <c r="J55" s="55" t="s">
        <v>34</v>
      </c>
      <c r="K55" s="48"/>
      <c r="L55" s="45"/>
      <c r="M55" s="575"/>
      <c r="N55" s="132" t="s">
        <v>556</v>
      </c>
      <c r="O55" s="508" t="s">
        <v>460</v>
      </c>
      <c r="P55" s="202"/>
      <c r="Q55" s="386"/>
    </row>
    <row r="56" spans="1:17" ht="25.5">
      <c r="A56" s="538">
        <f>VLOOKUP(Enfermagem!B56,'Cód MSRH'!$A$2:$B$2410,2,0)</f>
        <v>2822</v>
      </c>
      <c r="B56" s="539" t="s">
        <v>557</v>
      </c>
      <c r="C56" s="388"/>
      <c r="D56" s="54">
        <v>9</v>
      </c>
      <c r="E56" s="590"/>
      <c r="F56" s="54"/>
      <c r="G56" s="420"/>
      <c r="H56" s="46" t="s">
        <v>558</v>
      </c>
      <c r="I56" s="468" t="s">
        <v>559</v>
      </c>
      <c r="J56" s="55" t="s">
        <v>34</v>
      </c>
      <c r="K56" s="48"/>
      <c r="L56" s="527"/>
      <c r="M56" s="591"/>
      <c r="N56" s="132" t="s">
        <v>560</v>
      </c>
      <c r="O56" s="508" t="s">
        <v>460</v>
      </c>
      <c r="P56" s="202"/>
      <c r="Q56" s="386"/>
    </row>
    <row r="57" spans="1:17" ht="25.5">
      <c r="A57" s="538">
        <f>VLOOKUP(Enfermagem!B57,'Cód MSRH'!$A$2:$B$2410,2,0)</f>
        <v>2822</v>
      </c>
      <c r="B57" s="539" t="s">
        <v>561</v>
      </c>
      <c r="C57" s="388"/>
      <c r="D57" s="43">
        <v>9</v>
      </c>
      <c r="E57" s="592"/>
      <c r="F57" s="54"/>
      <c r="G57" s="420"/>
      <c r="H57" s="46" t="s">
        <v>562</v>
      </c>
      <c r="I57" s="468"/>
      <c r="J57" s="55" t="s">
        <v>34</v>
      </c>
      <c r="K57" s="593"/>
      <c r="L57" s="45"/>
      <c r="M57" s="575"/>
      <c r="N57" s="132" t="s">
        <v>563</v>
      </c>
      <c r="O57" s="508" t="s">
        <v>460</v>
      </c>
      <c r="P57" s="202"/>
      <c r="Q57" s="386"/>
    </row>
    <row r="58" spans="1:17" ht="36" customHeight="1">
      <c r="A58" s="303">
        <f>VLOOKUP(Enfermagem!B58,'Cód MSRH'!$A$2:$B$2410,2,0)</f>
        <v>1144</v>
      </c>
      <c r="B58" s="551" t="s">
        <v>564</v>
      </c>
      <c r="C58" s="388" t="s">
        <v>244</v>
      </c>
      <c r="D58" s="54">
        <v>2</v>
      </c>
      <c r="E58" s="420">
        <v>68</v>
      </c>
      <c r="F58" s="54">
        <v>1</v>
      </c>
      <c r="G58" s="420">
        <v>17</v>
      </c>
      <c r="H58" s="46" t="s">
        <v>510</v>
      </c>
      <c r="I58" s="45" t="s">
        <v>527</v>
      </c>
      <c r="J58" s="55" t="s">
        <v>34</v>
      </c>
      <c r="K58" s="594"/>
      <c r="L58" s="45"/>
      <c r="M58" s="575"/>
      <c r="N58" s="132" t="s">
        <v>565</v>
      </c>
      <c r="O58" s="508" t="s">
        <v>460</v>
      </c>
      <c r="P58" s="202"/>
      <c r="Q58" s="386"/>
    </row>
    <row r="59" spans="1:17" ht="26.25" customHeight="1">
      <c r="A59" s="303">
        <f>VLOOKUP(Enfermagem!B59,'Cód MSRH'!$A$2:$B$2410,2,0)</f>
        <v>2824</v>
      </c>
      <c r="B59" s="551" t="s">
        <v>566</v>
      </c>
      <c r="C59" s="388" t="s">
        <v>31</v>
      </c>
      <c r="D59" s="54">
        <v>2</v>
      </c>
      <c r="E59" s="420">
        <v>34</v>
      </c>
      <c r="F59" s="54" t="s">
        <v>59</v>
      </c>
      <c r="G59" s="420" t="s">
        <v>59</v>
      </c>
      <c r="H59" s="46" t="s">
        <v>472</v>
      </c>
      <c r="I59" s="468"/>
      <c r="J59" s="55" t="s">
        <v>34</v>
      </c>
      <c r="K59" s="595"/>
      <c r="L59" s="596"/>
      <c r="M59" s="575"/>
      <c r="N59" s="132" t="s">
        <v>567</v>
      </c>
      <c r="O59" s="508" t="s">
        <v>531</v>
      </c>
      <c r="P59" s="202"/>
      <c r="Q59" s="386"/>
    </row>
    <row r="60" spans="1:17" ht="36" customHeight="1">
      <c r="A60" s="303">
        <f>VLOOKUP(Enfermagem!B60,'Cód MSRH'!$A$2:$B$2410,2,0)</f>
        <v>2284</v>
      </c>
      <c r="B60" s="551" t="s">
        <v>568</v>
      </c>
      <c r="C60" s="388" t="s">
        <v>47</v>
      </c>
      <c r="D60" s="54">
        <v>4</v>
      </c>
      <c r="E60" s="420">
        <v>68</v>
      </c>
      <c r="F60" s="54" t="s">
        <v>59</v>
      </c>
      <c r="G60" s="420" t="s">
        <v>59</v>
      </c>
      <c r="H60" s="597" t="s">
        <v>89</v>
      </c>
      <c r="I60" s="515"/>
      <c r="J60" s="561"/>
      <c r="K60" s="224"/>
      <c r="L60" s="224"/>
      <c r="M60" s="522"/>
      <c r="N60" s="132"/>
      <c r="O60" s="508" t="s">
        <v>535</v>
      </c>
      <c r="P60" s="202"/>
      <c r="Q60" s="386"/>
    </row>
    <row r="61" spans="1:17" ht="31.5" customHeight="1">
      <c r="A61" s="549">
        <f>VLOOKUP(Enfermagem!B61,'Cód MSRH'!$A$2:$B$2410,2,0)</f>
        <v>2826</v>
      </c>
      <c r="B61" s="551" t="s">
        <v>569</v>
      </c>
      <c r="C61" s="388" t="s">
        <v>47</v>
      </c>
      <c r="D61" s="54">
        <v>2</v>
      </c>
      <c r="E61" s="420">
        <v>34</v>
      </c>
      <c r="F61" s="54">
        <v>1</v>
      </c>
      <c r="G61" s="420">
        <v>17</v>
      </c>
      <c r="H61" s="46" t="s">
        <v>537</v>
      </c>
      <c r="I61" s="598"/>
      <c r="J61" s="45" t="s">
        <v>34</v>
      </c>
      <c r="K61" s="224"/>
      <c r="L61" s="522"/>
      <c r="M61" s="217"/>
      <c r="N61" s="132" t="s">
        <v>570</v>
      </c>
      <c r="O61" s="508" t="s">
        <v>460</v>
      </c>
      <c r="P61" s="202"/>
      <c r="Q61" s="386"/>
    </row>
    <row r="62" spans="1:17" ht="21">
      <c r="A62" s="549">
        <f>VLOOKUP(Enfermagem!B62,'Cód MSRH'!$A$2:$B$2410,2,0)</f>
        <v>2827</v>
      </c>
      <c r="B62" s="551" t="s">
        <v>571</v>
      </c>
      <c r="C62" s="388" t="s">
        <v>244</v>
      </c>
      <c r="D62" s="54">
        <v>3</v>
      </c>
      <c r="E62" s="420">
        <v>102</v>
      </c>
      <c r="F62" s="54" t="s">
        <v>59</v>
      </c>
      <c r="G62" s="420" t="s">
        <v>59</v>
      </c>
      <c r="H62" s="46" t="s">
        <v>572</v>
      </c>
      <c r="I62" s="468"/>
      <c r="J62" s="55" t="s">
        <v>34</v>
      </c>
      <c r="K62" s="599"/>
      <c r="L62" s="45"/>
      <c r="M62" s="575"/>
      <c r="N62" s="132" t="s">
        <v>567</v>
      </c>
      <c r="O62" s="508" t="s">
        <v>573</v>
      </c>
      <c r="P62" s="202"/>
      <c r="Q62" s="386"/>
    </row>
    <row r="63" spans="1:17" ht="15.75" customHeight="1">
      <c r="A63" s="600"/>
      <c r="B63" s="601" t="s">
        <v>540</v>
      </c>
      <c r="C63" s="602"/>
      <c r="D63" s="603">
        <v>54</v>
      </c>
      <c r="E63" s="603">
        <v>1870</v>
      </c>
      <c r="F63" s="603">
        <v>28</v>
      </c>
      <c r="G63" s="603">
        <v>867</v>
      </c>
      <c r="H63" s="604" t="s">
        <v>574</v>
      </c>
      <c r="I63" s="605"/>
      <c r="J63" s="606"/>
      <c r="K63" s="607"/>
      <c r="L63" s="606"/>
      <c r="M63" s="606"/>
      <c r="N63" s="608"/>
      <c r="O63" s="568"/>
      <c r="P63" s="569"/>
      <c r="Q63" s="569"/>
    </row>
    <row r="64" spans="1:17" ht="12.75">
      <c r="A64" s="600"/>
      <c r="B64" s="609"/>
      <c r="C64" s="610"/>
      <c r="D64" s="611"/>
      <c r="E64" s="611"/>
      <c r="F64" s="611"/>
      <c r="G64" s="611"/>
      <c r="H64" s="606"/>
      <c r="I64" s="605"/>
      <c r="J64" s="606"/>
      <c r="K64" s="607"/>
      <c r="L64" s="606"/>
      <c r="M64" s="606"/>
      <c r="N64" s="608"/>
      <c r="O64" s="568"/>
      <c r="P64" s="569"/>
      <c r="Q64" s="569"/>
    </row>
    <row r="65" spans="1:17" ht="17.25" customHeight="1">
      <c r="A65" s="115" t="s">
        <v>575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532"/>
      <c r="P65" s="569"/>
      <c r="Q65" s="569"/>
    </row>
    <row r="66" spans="1:17" ht="23.25" customHeight="1">
      <c r="A66" s="115"/>
      <c r="B66" s="112" t="s">
        <v>445</v>
      </c>
      <c r="C66" s="489" t="s">
        <v>1</v>
      </c>
      <c r="D66" s="489"/>
      <c r="E66" s="489"/>
      <c r="F66" s="489"/>
      <c r="G66" s="115"/>
      <c r="H66" s="112" t="s">
        <v>2</v>
      </c>
      <c r="I66" s="490" t="s">
        <v>3</v>
      </c>
      <c r="J66" s="115">
        <v>2015</v>
      </c>
      <c r="K66" s="183"/>
      <c r="L66" s="115"/>
      <c r="M66" s="115"/>
      <c r="N66" s="115"/>
      <c r="O66" s="568"/>
      <c r="P66" s="569"/>
      <c r="Q66" s="569"/>
    </row>
    <row r="67" spans="1:17" ht="15" customHeight="1">
      <c r="A67" s="370">
        <v>1302</v>
      </c>
      <c r="B67" s="371" t="s">
        <v>5</v>
      </c>
      <c r="C67" s="612" t="s">
        <v>576</v>
      </c>
      <c r="D67" s="612"/>
      <c r="E67" s="612"/>
      <c r="F67" s="612"/>
      <c r="G67" s="612"/>
      <c r="H67" s="612"/>
      <c r="I67" s="535" t="s">
        <v>448</v>
      </c>
      <c r="J67" s="535"/>
      <c r="K67" s="492"/>
      <c r="L67" s="397"/>
      <c r="M67" s="494"/>
      <c r="N67" s="494"/>
      <c r="O67" s="568"/>
      <c r="P67" s="569"/>
      <c r="Q67" s="569"/>
    </row>
    <row r="68" spans="1:17" ht="16.5" customHeight="1">
      <c r="A68" s="370">
        <v>60</v>
      </c>
      <c r="B68" s="371" t="s">
        <v>449</v>
      </c>
      <c r="C68" s="495" t="s">
        <v>98</v>
      </c>
      <c r="D68" s="495"/>
      <c r="E68" s="495"/>
      <c r="F68" s="495"/>
      <c r="G68" s="28"/>
      <c r="H68" s="21" t="s">
        <v>239</v>
      </c>
      <c r="I68" s="24" t="s">
        <v>450</v>
      </c>
      <c r="J68" s="24"/>
      <c r="K68" s="24"/>
      <c r="L68" s="496" t="s">
        <v>451</v>
      </c>
      <c r="M68" s="397"/>
      <c r="N68" s="494"/>
      <c r="O68" s="568"/>
      <c r="P68" s="569"/>
      <c r="Q68" s="569"/>
    </row>
    <row r="69" spans="1:17" ht="25.5">
      <c r="A69" s="380" t="s">
        <v>99</v>
      </c>
      <c r="B69" s="380" t="s">
        <v>155</v>
      </c>
      <c r="C69" s="185"/>
      <c r="D69" s="381" t="s">
        <v>17</v>
      </c>
      <c r="E69" s="381" t="s">
        <v>20</v>
      </c>
      <c r="F69" s="381" t="s">
        <v>19</v>
      </c>
      <c r="G69" s="536" t="s">
        <v>20</v>
      </c>
      <c r="H69" s="382" t="s">
        <v>21</v>
      </c>
      <c r="I69" s="383" t="s">
        <v>22</v>
      </c>
      <c r="J69" s="384" t="s">
        <v>23</v>
      </c>
      <c r="K69" s="537" t="s">
        <v>24</v>
      </c>
      <c r="L69" s="384" t="s">
        <v>25</v>
      </c>
      <c r="M69" s="384" t="s">
        <v>26</v>
      </c>
      <c r="N69" s="505" t="s">
        <v>156</v>
      </c>
      <c r="O69" s="506" t="s">
        <v>334</v>
      </c>
      <c r="P69" s="386" t="s">
        <v>29</v>
      </c>
      <c r="Q69" s="386" t="s">
        <v>29</v>
      </c>
    </row>
    <row r="70" spans="1:17" ht="27.75" customHeight="1">
      <c r="A70" s="387">
        <f>VLOOKUP(Enfermagem!B70,'Cód MSRH'!$A$2:$B$2410,2,0)</f>
        <v>476</v>
      </c>
      <c r="B70" s="220" t="s">
        <v>577</v>
      </c>
      <c r="C70" s="404" t="s">
        <v>244</v>
      </c>
      <c r="D70" s="54">
        <v>2</v>
      </c>
      <c r="E70" s="420">
        <v>68</v>
      </c>
      <c r="F70" s="54">
        <v>0</v>
      </c>
      <c r="G70" s="420">
        <v>0</v>
      </c>
      <c r="H70" s="613" t="s">
        <v>228</v>
      </c>
      <c r="I70" s="614"/>
      <c r="J70" s="614"/>
      <c r="K70" s="48"/>
      <c r="L70" s="121"/>
      <c r="M70" s="224"/>
      <c r="N70" s="615"/>
      <c r="O70" s="512" t="s">
        <v>578</v>
      </c>
      <c r="P70" s="202"/>
      <c r="Q70" s="386"/>
    </row>
    <row r="71" spans="1:17" ht="27.75" customHeight="1">
      <c r="A71" s="387">
        <f>VLOOKUP(Enfermagem!B71,'Cód MSRH'!$A$2:$B$2410,2,0)</f>
        <v>365</v>
      </c>
      <c r="B71" s="616" t="s">
        <v>579</v>
      </c>
      <c r="C71" s="404" t="s">
        <v>244</v>
      </c>
      <c r="D71" s="54">
        <v>2</v>
      </c>
      <c r="E71" s="420">
        <v>68</v>
      </c>
      <c r="F71" s="54">
        <v>0</v>
      </c>
      <c r="G71" s="420">
        <v>0</v>
      </c>
      <c r="H71" s="613" t="s">
        <v>228</v>
      </c>
      <c r="I71" s="614"/>
      <c r="J71" s="614"/>
      <c r="K71" s="617"/>
      <c r="L71" s="618"/>
      <c r="M71" s="342"/>
      <c r="N71" s="615"/>
      <c r="O71" s="512" t="s">
        <v>580</v>
      </c>
      <c r="P71" s="202"/>
      <c r="Q71" s="386"/>
    </row>
    <row r="72" spans="1:17" ht="27.75" customHeight="1">
      <c r="A72" s="387">
        <f>VLOOKUP(Enfermagem!B72,'Cód MSRH'!$A$2:$B$2410,2,0)</f>
        <v>271</v>
      </c>
      <c r="B72" s="616" t="s">
        <v>581</v>
      </c>
      <c r="C72" s="404" t="s">
        <v>244</v>
      </c>
      <c r="D72" s="54">
        <v>2</v>
      </c>
      <c r="E72" s="420">
        <v>68</v>
      </c>
      <c r="F72" s="54">
        <v>0</v>
      </c>
      <c r="G72" s="420">
        <v>0</v>
      </c>
      <c r="H72" s="120" t="s">
        <v>228</v>
      </c>
      <c r="I72" s="430"/>
      <c r="J72" s="430"/>
      <c r="K72" s="460"/>
      <c r="L72" s="619"/>
      <c r="M72" s="389"/>
      <c r="N72" s="201"/>
      <c r="O72" s="512" t="s">
        <v>582</v>
      </c>
      <c r="P72" s="202"/>
      <c r="Q72" s="386"/>
    </row>
    <row r="73" spans="1:17" ht="27.75" customHeight="1">
      <c r="A73" s="387">
        <f>VLOOKUP(Enfermagem!B73,'Cód MSRH'!$A$2:$B$2410,2,0)</f>
        <v>2913</v>
      </c>
      <c r="B73" s="368" t="s">
        <v>225</v>
      </c>
      <c r="C73" s="404" t="s">
        <v>244</v>
      </c>
      <c r="D73" s="54">
        <v>2</v>
      </c>
      <c r="E73" s="420">
        <v>68</v>
      </c>
      <c r="F73" s="54">
        <v>0</v>
      </c>
      <c r="G73" s="420">
        <v>0</v>
      </c>
      <c r="H73" s="47" t="s">
        <v>145</v>
      </c>
      <c r="I73" s="121"/>
      <c r="J73" s="121" t="s">
        <v>34</v>
      </c>
      <c r="K73" s="620"/>
      <c r="L73" s="121"/>
      <c r="M73" s="621"/>
      <c r="N73" s="541"/>
      <c r="O73" s="512" t="s">
        <v>583</v>
      </c>
      <c r="P73" s="202"/>
      <c r="Q73" s="386"/>
    </row>
    <row r="74" spans="1:17" ht="27.75" customHeight="1">
      <c r="A74" s="387">
        <f>VLOOKUP(Enfermagem!B74,'Cód MSRH'!$A$2:$B$2410,2,0)</f>
        <v>3339</v>
      </c>
      <c r="B74" s="616" t="s">
        <v>584</v>
      </c>
      <c r="C74" s="404" t="s">
        <v>244</v>
      </c>
      <c r="D74" s="54">
        <v>2</v>
      </c>
      <c r="E74" s="420">
        <v>68</v>
      </c>
      <c r="F74" s="54">
        <v>0</v>
      </c>
      <c r="G74" s="420">
        <v>0</v>
      </c>
      <c r="H74" s="120" t="s">
        <v>558</v>
      </c>
      <c r="I74" s="121"/>
      <c r="J74" s="121" t="s">
        <v>34</v>
      </c>
      <c r="K74" s="617"/>
      <c r="L74" s="618"/>
      <c r="M74" s="342"/>
      <c r="N74" s="541"/>
      <c r="O74" s="512" t="s">
        <v>460</v>
      </c>
      <c r="P74" s="202"/>
      <c r="Q74" s="386"/>
    </row>
    <row r="75" spans="1:17" ht="27.75" customHeight="1">
      <c r="A75" s="387">
        <f>VLOOKUP(Enfermagem!B75,'Cód MSRH'!$A$2:$B$2410,2,0)</f>
        <v>3340</v>
      </c>
      <c r="B75" s="616" t="s">
        <v>585</v>
      </c>
      <c r="C75" s="404" t="s">
        <v>244</v>
      </c>
      <c r="D75" s="54">
        <v>2</v>
      </c>
      <c r="E75" s="420">
        <v>68</v>
      </c>
      <c r="F75" s="54">
        <v>0</v>
      </c>
      <c r="G75" s="420">
        <v>0</v>
      </c>
      <c r="H75" s="613" t="s">
        <v>228</v>
      </c>
      <c r="I75" s="614"/>
      <c r="J75" s="614"/>
      <c r="K75" s="617"/>
      <c r="L75" s="121"/>
      <c r="M75" s="621"/>
      <c r="N75" s="541"/>
      <c r="O75" s="512" t="s">
        <v>460</v>
      </c>
      <c r="P75" s="202"/>
      <c r="Q75" s="386"/>
    </row>
    <row r="76" spans="1:17" ht="27.75" customHeight="1">
      <c r="A76" s="387">
        <f>VLOOKUP(Enfermagem!B76,'Cód MSRH'!$A$2:$B$2410,2,0)</f>
        <v>3308</v>
      </c>
      <c r="B76" s="616" t="s">
        <v>586</v>
      </c>
      <c r="C76" s="404" t="s">
        <v>244</v>
      </c>
      <c r="D76" s="54">
        <v>2</v>
      </c>
      <c r="E76" s="420">
        <v>68</v>
      </c>
      <c r="F76" s="54">
        <v>0</v>
      </c>
      <c r="G76" s="420">
        <v>0</v>
      </c>
      <c r="H76" s="613" t="s">
        <v>228</v>
      </c>
      <c r="I76" s="614"/>
      <c r="J76" s="614"/>
      <c r="K76" s="617"/>
      <c r="L76" s="618"/>
      <c r="M76" s="342"/>
      <c r="N76" s="541"/>
      <c r="O76" s="512" t="s">
        <v>460</v>
      </c>
      <c r="P76" s="202"/>
      <c r="Q76" s="386"/>
    </row>
    <row r="77" spans="1:17" ht="27.75" customHeight="1">
      <c r="A77" s="387">
        <f>VLOOKUP(Enfermagem!B77,'Cód MSRH'!$A$2:$B$2410,2,0)</f>
        <v>3341</v>
      </c>
      <c r="B77" s="616" t="s">
        <v>587</v>
      </c>
      <c r="C77" s="404" t="s">
        <v>244</v>
      </c>
      <c r="D77" s="54">
        <v>2</v>
      </c>
      <c r="E77" s="420">
        <v>68</v>
      </c>
      <c r="F77" s="54">
        <v>0</v>
      </c>
      <c r="G77" s="420">
        <v>0</v>
      </c>
      <c r="H77" s="613" t="s">
        <v>228</v>
      </c>
      <c r="I77" s="614"/>
      <c r="J77" s="614"/>
      <c r="K77" s="617"/>
      <c r="L77" s="342"/>
      <c r="M77" s="342"/>
      <c r="N77" s="132"/>
      <c r="O77" s="512" t="s">
        <v>588</v>
      </c>
      <c r="P77" s="202"/>
      <c r="Q77" s="386"/>
    </row>
    <row r="78" spans="1:18" ht="12.75">
      <c r="A78" s="342"/>
      <c r="B78" s="316" t="s">
        <v>540</v>
      </c>
      <c r="C78" s="342"/>
      <c r="D78" s="622">
        <v>16</v>
      </c>
      <c r="E78" s="622">
        <v>544</v>
      </c>
      <c r="F78" s="404"/>
      <c r="G78" s="622"/>
      <c r="H78" s="57" t="s">
        <v>589</v>
      </c>
      <c r="I78" s="342"/>
      <c r="J78" s="342"/>
      <c r="K78" s="132"/>
      <c r="L78" s="342"/>
      <c r="M78" s="342"/>
      <c r="N78" s="132"/>
      <c r="O78" s="568"/>
      <c r="P78" s="569"/>
      <c r="Q78" s="569"/>
      <c r="R78" s="570"/>
    </row>
    <row r="79" spans="1:18" ht="15" customHeight="1">
      <c r="A79" s="369"/>
      <c r="B79"/>
      <c r="C79" s="623"/>
      <c r="D79" s="623"/>
      <c r="E79" s="623"/>
      <c r="F79" s="623"/>
      <c r="G79" s="623"/>
      <c r="H79" s="623"/>
      <c r="I79" s="623"/>
      <c r="J79" s="623"/>
      <c r="K79" s="624"/>
      <c r="L79" s="623"/>
      <c r="M79" s="623"/>
      <c r="N79" s="623"/>
      <c r="O79" s="568"/>
      <c r="P79" s="569"/>
      <c r="Q79" s="569"/>
      <c r="R79" s="570"/>
    </row>
    <row r="80" spans="1:18" ht="25.5" customHeight="1">
      <c r="A80" s="625"/>
      <c r="B80" s="626" t="s">
        <v>445</v>
      </c>
      <c r="C80" s="627" t="s">
        <v>1</v>
      </c>
      <c r="D80" s="627"/>
      <c r="E80" s="627"/>
      <c r="F80" s="627"/>
      <c r="G80" s="628"/>
      <c r="H80" s="629" t="s">
        <v>2</v>
      </c>
      <c r="I80" s="630" t="s">
        <v>3</v>
      </c>
      <c r="J80" s="628">
        <v>2015</v>
      </c>
      <c r="K80" s="631"/>
      <c r="L80" s="625"/>
      <c r="M80" s="625"/>
      <c r="N80" s="625"/>
      <c r="O80" s="632"/>
      <c r="P80" s="569"/>
      <c r="Q80" s="569"/>
      <c r="R80" s="570"/>
    </row>
    <row r="81" spans="1:18" ht="20.25" customHeight="1">
      <c r="A81" s="633">
        <v>1302</v>
      </c>
      <c r="B81" s="634" t="s">
        <v>5</v>
      </c>
      <c r="C81" s="635" t="s">
        <v>446</v>
      </c>
      <c r="D81" s="635"/>
      <c r="E81" s="635"/>
      <c r="F81" s="635"/>
      <c r="G81" s="636"/>
      <c r="H81" s="637" t="s">
        <v>447</v>
      </c>
      <c r="I81" s="638" t="s">
        <v>448</v>
      </c>
      <c r="J81" s="638"/>
      <c r="K81" s="636"/>
      <c r="L81" s="639"/>
      <c r="M81" s="640"/>
      <c r="N81" s="640"/>
      <c r="O81" s="641"/>
      <c r="P81" s="569"/>
      <c r="Q81" s="569"/>
      <c r="R81" s="570"/>
    </row>
    <row r="82" spans="1:18" ht="25.5" customHeight="1">
      <c r="A82" s="633">
        <v>60</v>
      </c>
      <c r="B82" s="634" t="s">
        <v>449</v>
      </c>
      <c r="C82" s="642" t="s">
        <v>129</v>
      </c>
      <c r="D82" s="642"/>
      <c r="E82" s="642"/>
      <c r="F82" s="642"/>
      <c r="G82" s="643"/>
      <c r="H82" s="644" t="s">
        <v>239</v>
      </c>
      <c r="I82" s="645" t="s">
        <v>450</v>
      </c>
      <c r="J82" s="645"/>
      <c r="K82" s="645"/>
      <c r="L82" s="646" t="s">
        <v>451</v>
      </c>
      <c r="M82" s="639"/>
      <c r="N82" s="640"/>
      <c r="O82" s="641"/>
      <c r="P82" s="569"/>
      <c r="Q82" s="569"/>
      <c r="R82" s="570"/>
    </row>
    <row r="83" spans="1:18" ht="27.75" customHeight="1">
      <c r="A83" s="647" t="s">
        <v>99</v>
      </c>
      <c r="B83" s="647" t="s">
        <v>155</v>
      </c>
      <c r="C83" s="648"/>
      <c r="D83" s="649" t="s">
        <v>17</v>
      </c>
      <c r="E83" s="649" t="s">
        <v>20</v>
      </c>
      <c r="F83" s="649" t="s">
        <v>19</v>
      </c>
      <c r="G83" s="649" t="s">
        <v>20</v>
      </c>
      <c r="H83" s="650" t="s">
        <v>21</v>
      </c>
      <c r="I83" s="651" t="s">
        <v>22</v>
      </c>
      <c r="J83" s="652" t="s">
        <v>23</v>
      </c>
      <c r="K83" s="653" t="s">
        <v>24</v>
      </c>
      <c r="L83" s="654" t="s">
        <v>25</v>
      </c>
      <c r="M83" s="654" t="s">
        <v>26</v>
      </c>
      <c r="N83" s="655" t="s">
        <v>156</v>
      </c>
      <c r="O83" s="220" t="s">
        <v>334</v>
      </c>
      <c r="P83" s="386" t="s">
        <v>29</v>
      </c>
      <c r="Q83" s="386" t="s">
        <v>29</v>
      </c>
      <c r="R83" s="570"/>
    </row>
    <row r="84" spans="1:18" ht="27.75" customHeight="1">
      <c r="A84" s="303">
        <f>VLOOKUP(Enfermagem!B84,'Cód MSRH'!$A$2:$B$2410,2,0)</f>
        <v>3043</v>
      </c>
      <c r="B84" s="551" t="s">
        <v>590</v>
      </c>
      <c r="C84" s="420" t="s">
        <v>244</v>
      </c>
      <c r="D84" s="656">
        <v>4</v>
      </c>
      <c r="E84" s="657">
        <v>136</v>
      </c>
      <c r="F84" s="656">
        <v>2</v>
      </c>
      <c r="G84" s="657">
        <v>68</v>
      </c>
      <c r="H84" s="658" t="s">
        <v>450</v>
      </c>
      <c r="I84" s="659" t="s">
        <v>591</v>
      </c>
      <c r="J84" s="660" t="s">
        <v>34</v>
      </c>
      <c r="K84" s="661"/>
      <c r="L84" s="121"/>
      <c r="M84" s="342"/>
      <c r="N84" s="132" t="s">
        <v>592</v>
      </c>
      <c r="O84" s="662" t="s">
        <v>460</v>
      </c>
      <c r="P84" s="663"/>
      <c r="Q84" s="664"/>
      <c r="R84" s="570"/>
    </row>
    <row r="85" spans="1:18" ht="27.75" customHeight="1">
      <c r="A85" s="538">
        <f>VLOOKUP(Enfermagem!B85,'Cód MSRH'!$A$2:$B$2410,2,0)</f>
        <v>3526</v>
      </c>
      <c r="B85" s="539" t="s">
        <v>593</v>
      </c>
      <c r="C85" s="79" t="s">
        <v>244</v>
      </c>
      <c r="D85" s="43">
        <v>3</v>
      </c>
      <c r="E85" s="420">
        <v>102</v>
      </c>
      <c r="F85" s="54">
        <v>1</v>
      </c>
      <c r="G85" s="420">
        <v>34</v>
      </c>
      <c r="H85" s="46" t="s">
        <v>594</v>
      </c>
      <c r="I85" s="468"/>
      <c r="J85" s="665" t="s">
        <v>34</v>
      </c>
      <c r="K85" s="617"/>
      <c r="L85" s="121"/>
      <c r="M85" s="121"/>
      <c r="N85" s="132"/>
      <c r="O85" s="662" t="s">
        <v>460</v>
      </c>
      <c r="P85" s="540"/>
      <c r="Q85" s="386"/>
      <c r="R85" s="570"/>
    </row>
    <row r="86" spans="1:18" ht="27.75" customHeight="1">
      <c r="A86" s="538">
        <f>VLOOKUP(Enfermagem!B86,'Cód MSRH'!$A$2:$B$2410,2,0)</f>
        <v>3526</v>
      </c>
      <c r="B86" s="539" t="s">
        <v>593</v>
      </c>
      <c r="C86" s="79" t="s">
        <v>244</v>
      </c>
      <c r="D86" s="43">
        <v>4</v>
      </c>
      <c r="E86" s="420"/>
      <c r="F86" s="54"/>
      <c r="G86" s="420"/>
      <c r="H86" s="46" t="s">
        <v>595</v>
      </c>
      <c r="I86" s="124"/>
      <c r="J86" s="342" t="s">
        <v>34</v>
      </c>
      <c r="K86" s="617"/>
      <c r="L86" s="121"/>
      <c r="M86" s="121"/>
      <c r="N86" s="132"/>
      <c r="O86" s="662" t="s">
        <v>460</v>
      </c>
      <c r="P86" s="540"/>
      <c r="Q86" s="386"/>
      <c r="R86" s="570"/>
    </row>
    <row r="87" spans="1:18" ht="32.25" customHeight="1">
      <c r="A87" s="542">
        <f>VLOOKUP(Enfermagem!B87,'Cód MSRH'!$A$2:$B$2410,2,0)</f>
        <v>3046</v>
      </c>
      <c r="B87" s="666" t="s">
        <v>596</v>
      </c>
      <c r="C87" s="79" t="s">
        <v>244</v>
      </c>
      <c r="D87" s="667">
        <v>2</v>
      </c>
      <c r="E87" s="668">
        <v>68</v>
      </c>
      <c r="F87" s="669">
        <v>1</v>
      </c>
      <c r="G87" s="668">
        <v>34</v>
      </c>
      <c r="H87" s="145" t="s">
        <v>539</v>
      </c>
      <c r="I87" s="563"/>
      <c r="J87" s="342" t="s">
        <v>34</v>
      </c>
      <c r="K87" s="617"/>
      <c r="L87" s="121"/>
      <c r="M87" s="120"/>
      <c r="N87" s="132" t="s">
        <v>597</v>
      </c>
      <c r="O87" s="662" t="s">
        <v>460</v>
      </c>
      <c r="P87" s="663"/>
      <c r="Q87" s="664"/>
      <c r="R87" s="570"/>
    </row>
    <row r="88" spans="1:18" ht="43.5" customHeight="1">
      <c r="A88" s="542">
        <f>VLOOKUP(Enfermagem!B88,'Cód MSRH'!$A$2:$B$2410,2,0)</f>
        <v>3046</v>
      </c>
      <c r="B88" s="666" t="s">
        <v>596</v>
      </c>
      <c r="C88" s="79" t="s">
        <v>244</v>
      </c>
      <c r="D88" s="43"/>
      <c r="E88" s="420"/>
      <c r="F88" s="54"/>
      <c r="G88" s="420"/>
      <c r="H88" s="145" t="s">
        <v>457</v>
      </c>
      <c r="I88" s="55" t="s">
        <v>458</v>
      </c>
      <c r="J88" s="342" t="s">
        <v>34</v>
      </c>
      <c r="K88" s="617"/>
      <c r="L88" s="670"/>
      <c r="M88" s="120"/>
      <c r="N88" s="132" t="s">
        <v>598</v>
      </c>
      <c r="O88" s="662" t="s">
        <v>460</v>
      </c>
      <c r="P88" s="663"/>
      <c r="Q88" s="664"/>
      <c r="R88" s="570"/>
    </row>
    <row r="89" spans="1:18" ht="36" customHeight="1">
      <c r="A89" s="334">
        <f>VLOOKUP(Enfermagem!B89,'Cód MSRH'!$A$2:$B$2410,2,0)</f>
        <v>184</v>
      </c>
      <c r="B89" s="671" t="s">
        <v>599</v>
      </c>
      <c r="C89" s="420" t="s">
        <v>244</v>
      </c>
      <c r="D89" s="667">
        <v>6</v>
      </c>
      <c r="E89" s="672">
        <v>136</v>
      </c>
      <c r="F89" s="667">
        <v>2</v>
      </c>
      <c r="G89" s="672">
        <v>68</v>
      </c>
      <c r="H89" s="120" t="s">
        <v>491</v>
      </c>
      <c r="I89" s="124" t="s">
        <v>600</v>
      </c>
      <c r="J89" s="342" t="s">
        <v>34</v>
      </c>
      <c r="K89" s="224"/>
      <c r="L89" s="522"/>
      <c r="M89" s="217"/>
      <c r="N89" s="132" t="s">
        <v>601</v>
      </c>
      <c r="O89" s="662" t="s">
        <v>460</v>
      </c>
      <c r="P89" s="540"/>
      <c r="Q89" s="386"/>
      <c r="R89" s="673"/>
    </row>
    <row r="90" spans="1:18" ht="38.25">
      <c r="A90" s="334">
        <f>VLOOKUP(Enfermagem!B90,'Cód MSRH'!$A$2:$B$2410,2,0)</f>
        <v>184</v>
      </c>
      <c r="B90" s="671" t="s">
        <v>599</v>
      </c>
      <c r="C90" s="420" t="s">
        <v>244</v>
      </c>
      <c r="D90" s="667"/>
      <c r="E90" s="672"/>
      <c r="F90" s="667"/>
      <c r="G90" s="672"/>
      <c r="H90" s="120" t="s">
        <v>602</v>
      </c>
      <c r="I90" s="124"/>
      <c r="J90" s="342" t="s">
        <v>34</v>
      </c>
      <c r="K90" s="617"/>
      <c r="L90" s="121"/>
      <c r="M90" s="121"/>
      <c r="N90" s="132" t="s">
        <v>601</v>
      </c>
      <c r="O90" s="662" t="s">
        <v>460</v>
      </c>
      <c r="P90" s="540"/>
      <c r="Q90" s="386"/>
      <c r="R90" s="673"/>
    </row>
    <row r="91" spans="1:18" ht="27.75" customHeight="1">
      <c r="A91" s="303">
        <f>VLOOKUP(Enfermagem!B91,'Cód MSRH'!$A$2:$B$2410,2,0)</f>
        <v>907</v>
      </c>
      <c r="B91" s="546" t="s">
        <v>603</v>
      </c>
      <c r="C91" s="420" t="s">
        <v>244</v>
      </c>
      <c r="D91" s="54">
        <v>4</v>
      </c>
      <c r="E91" s="420">
        <v>136</v>
      </c>
      <c r="F91" s="54">
        <v>2</v>
      </c>
      <c r="G91" s="420">
        <v>68</v>
      </c>
      <c r="H91" s="674" t="s">
        <v>604</v>
      </c>
      <c r="I91" s="675"/>
      <c r="J91" s="676" t="s">
        <v>34</v>
      </c>
      <c r="K91" s="617"/>
      <c r="L91" s="677"/>
      <c r="M91" s="121"/>
      <c r="N91" s="132" t="s">
        <v>605</v>
      </c>
      <c r="O91" s="662" t="s">
        <v>460</v>
      </c>
      <c r="P91" s="540"/>
      <c r="Q91" s="386"/>
      <c r="R91" s="673"/>
    </row>
    <row r="92" spans="1:18" ht="27.75" customHeight="1">
      <c r="A92" s="303">
        <f>VLOOKUP(Enfermagem!B92,'Cód MSRH'!$A$2:$B$2410,2,0)</f>
        <v>3527</v>
      </c>
      <c r="B92" s="551" t="s">
        <v>606</v>
      </c>
      <c r="C92" s="420" t="s">
        <v>244</v>
      </c>
      <c r="D92" s="54">
        <v>1</v>
      </c>
      <c r="E92" s="420">
        <v>34</v>
      </c>
      <c r="F92" s="54">
        <v>1</v>
      </c>
      <c r="G92" s="420">
        <v>17</v>
      </c>
      <c r="H92" s="46" t="s">
        <v>594</v>
      </c>
      <c r="I92" s="468"/>
      <c r="J92" s="665" t="s">
        <v>34</v>
      </c>
      <c r="K92" s="44"/>
      <c r="L92" s="45"/>
      <c r="M92" s="575"/>
      <c r="N92" s="124"/>
      <c r="O92" s="662" t="s">
        <v>460</v>
      </c>
      <c r="P92" s="540"/>
      <c r="Q92" s="386"/>
      <c r="R92" s="570"/>
    </row>
    <row r="93" spans="1:18" ht="27.75" customHeight="1">
      <c r="A93" s="303">
        <f>VLOOKUP(Enfermagem!B93,'Cód MSRH'!$A$2:$B$2410,2,0)</f>
        <v>3045</v>
      </c>
      <c r="B93" s="546" t="s">
        <v>607</v>
      </c>
      <c r="C93" s="420" t="s">
        <v>244</v>
      </c>
      <c r="D93" s="54">
        <v>1</v>
      </c>
      <c r="E93" s="420">
        <v>34</v>
      </c>
      <c r="F93" s="54">
        <v>0</v>
      </c>
      <c r="G93" s="420">
        <v>0</v>
      </c>
      <c r="H93" s="44" t="s">
        <v>508</v>
      </c>
      <c r="I93" s="121"/>
      <c r="J93" s="342" t="s">
        <v>34</v>
      </c>
      <c r="K93" s="617"/>
      <c r="L93" s="121"/>
      <c r="M93" s="121"/>
      <c r="N93" s="124"/>
      <c r="O93" s="662" t="s">
        <v>460</v>
      </c>
      <c r="P93" s="540"/>
      <c r="Q93" s="386"/>
      <c r="R93" s="570"/>
    </row>
    <row r="94" spans="1:18" ht="27.75" customHeight="1">
      <c r="A94" s="303">
        <f>VLOOKUP(Enfermagem!B94,'Cód MSRH'!$A$2:$B$2410,2,0)</f>
        <v>3528</v>
      </c>
      <c r="B94" s="546" t="s">
        <v>608</v>
      </c>
      <c r="C94" s="420" t="s">
        <v>244</v>
      </c>
      <c r="D94" s="54">
        <v>2</v>
      </c>
      <c r="E94" s="420">
        <v>68</v>
      </c>
      <c r="F94" s="54">
        <v>0</v>
      </c>
      <c r="G94" s="420">
        <v>0</v>
      </c>
      <c r="H94" s="120" t="s">
        <v>609</v>
      </c>
      <c r="I94" s="121"/>
      <c r="J94" s="342" t="s">
        <v>34</v>
      </c>
      <c r="K94" s="617"/>
      <c r="L94" s="121"/>
      <c r="M94" s="121"/>
      <c r="N94" s="124"/>
      <c r="O94" s="662" t="s">
        <v>460</v>
      </c>
      <c r="P94" s="540"/>
      <c r="Q94" s="386"/>
      <c r="R94" s="570"/>
    </row>
    <row r="95" spans="1:18" ht="15" customHeight="1">
      <c r="A95" s="678"/>
      <c r="B95" s="623" t="s">
        <v>540</v>
      </c>
      <c r="C95" s="623"/>
      <c r="D95" s="672">
        <v>21</v>
      </c>
      <c r="E95" s="672">
        <v>714</v>
      </c>
      <c r="F95" s="672">
        <v>9</v>
      </c>
      <c r="G95" s="672">
        <v>289</v>
      </c>
      <c r="H95" s="623"/>
      <c r="I95" s="623"/>
      <c r="J95" s="623"/>
      <c r="K95" s="624"/>
      <c r="L95" s="623"/>
      <c r="M95" s="623"/>
      <c r="N95" s="623"/>
      <c r="O95" s="679"/>
      <c r="P95" s="569"/>
      <c r="Q95" s="569"/>
      <c r="R95" s="570"/>
    </row>
    <row r="96" spans="1:18" ht="17.25" customHeight="1">
      <c r="A96"/>
      <c r="B96"/>
      <c r="C96"/>
      <c r="D96"/>
      <c r="E96"/>
      <c r="F96"/>
      <c r="G96"/>
      <c r="H96"/>
      <c r="I96"/>
      <c r="J96"/>
      <c r="K96" s="191"/>
      <c r="L96"/>
      <c r="M96"/>
      <c r="N96"/>
      <c r="O96"/>
      <c r="P96"/>
      <c r="Q96"/>
      <c r="R96" s="570"/>
    </row>
    <row r="97" spans="1:18" ht="25.5" customHeight="1">
      <c r="A97" s="625"/>
      <c r="B97" s="626" t="s">
        <v>445</v>
      </c>
      <c r="C97" s="627" t="s">
        <v>1</v>
      </c>
      <c r="D97" s="627"/>
      <c r="E97" s="627"/>
      <c r="F97" s="627"/>
      <c r="G97" s="628"/>
      <c r="H97" s="629" t="s">
        <v>2</v>
      </c>
      <c r="I97" s="630" t="s">
        <v>3</v>
      </c>
      <c r="J97" s="628">
        <v>2015</v>
      </c>
      <c r="K97" s="631" t="s">
        <v>610</v>
      </c>
      <c r="L97" s="625"/>
      <c r="M97" s="625"/>
      <c r="N97" s="625"/>
      <c r="O97" s="632"/>
      <c r="P97" s="569"/>
      <c r="Q97" s="569"/>
      <c r="R97" s="570"/>
    </row>
    <row r="98" spans="1:17" ht="16.5" customHeight="1">
      <c r="A98" s="370">
        <v>1302</v>
      </c>
      <c r="B98" s="371" t="s">
        <v>5</v>
      </c>
      <c r="C98" s="491" t="s">
        <v>446</v>
      </c>
      <c r="D98" s="491"/>
      <c r="E98" s="491"/>
      <c r="F98" s="491"/>
      <c r="G98" s="492"/>
      <c r="H98" s="493" t="s">
        <v>447</v>
      </c>
      <c r="I98" s="493" t="s">
        <v>448</v>
      </c>
      <c r="J98" s="492"/>
      <c r="K98" s="492"/>
      <c r="L98" s="397"/>
      <c r="M98" s="494"/>
      <c r="N98" s="494"/>
      <c r="O98" s="680"/>
      <c r="P98" s="569"/>
      <c r="Q98" s="569"/>
    </row>
    <row r="99" spans="1:17" ht="25.5" customHeight="1">
      <c r="A99" s="370">
        <v>60</v>
      </c>
      <c r="B99" s="371" t="s">
        <v>449</v>
      </c>
      <c r="C99" s="495" t="s">
        <v>611</v>
      </c>
      <c r="D99" s="495"/>
      <c r="E99" s="495"/>
      <c r="F99" s="495"/>
      <c r="G99" s="28"/>
      <c r="H99" s="21" t="s">
        <v>239</v>
      </c>
      <c r="I99" s="24" t="s">
        <v>450</v>
      </c>
      <c r="J99" s="24"/>
      <c r="K99" s="24"/>
      <c r="L99" s="496" t="s">
        <v>451</v>
      </c>
      <c r="M99" s="397"/>
      <c r="N99" s="494"/>
      <c r="O99" s="680"/>
      <c r="P99" s="569"/>
      <c r="Q99" s="569"/>
    </row>
    <row r="100" spans="1:17" ht="25.5">
      <c r="A100" s="380" t="s">
        <v>99</v>
      </c>
      <c r="B100" s="380" t="s">
        <v>155</v>
      </c>
      <c r="C100" s="681"/>
      <c r="D100" s="381" t="s">
        <v>17</v>
      </c>
      <c r="E100" s="381" t="s">
        <v>20</v>
      </c>
      <c r="F100" s="381" t="s">
        <v>19</v>
      </c>
      <c r="G100" s="381" t="s">
        <v>20</v>
      </c>
      <c r="H100" s="382" t="s">
        <v>21</v>
      </c>
      <c r="I100" s="383" t="s">
        <v>22</v>
      </c>
      <c r="J100" s="384" t="s">
        <v>23</v>
      </c>
      <c r="K100" s="537" t="s">
        <v>24</v>
      </c>
      <c r="L100" s="384" t="s">
        <v>25</v>
      </c>
      <c r="M100" s="384" t="s">
        <v>26</v>
      </c>
      <c r="N100" s="505" t="s">
        <v>156</v>
      </c>
      <c r="O100" s="426" t="s">
        <v>334</v>
      </c>
      <c r="P100" s="682" t="s">
        <v>29</v>
      </c>
      <c r="Q100" s="386" t="s">
        <v>29</v>
      </c>
    </row>
    <row r="101" spans="1:17" ht="41.25" customHeight="1">
      <c r="A101" s="387">
        <f>VLOOKUP(Enfermagem!B101,'Cód MSRH'!$A$2:$B$2410,2,0)</f>
        <v>3312</v>
      </c>
      <c r="B101" s="683" t="s">
        <v>612</v>
      </c>
      <c r="C101" s="420" t="s">
        <v>244</v>
      </c>
      <c r="D101" s="54">
        <v>2</v>
      </c>
      <c r="E101" s="389" t="s">
        <v>59</v>
      </c>
      <c r="F101" s="54">
        <v>68</v>
      </c>
      <c r="G101" s="668">
        <v>986</v>
      </c>
      <c r="H101" s="684" t="s">
        <v>602</v>
      </c>
      <c r="I101" s="466"/>
      <c r="J101" s="465" t="s">
        <v>34</v>
      </c>
      <c r="K101" s="471"/>
      <c r="L101" s="469"/>
      <c r="M101" s="469"/>
      <c r="N101" s="685"/>
      <c r="O101" s="662" t="s">
        <v>460</v>
      </c>
      <c r="P101" s="540"/>
      <c r="Q101" s="386"/>
    </row>
    <row r="102" spans="1:17" ht="41.25" customHeight="1">
      <c r="A102" s="387">
        <f>VLOOKUP(Enfermagem!B102,'Cód MSRH'!$A$2:$B$2410,2,0)</f>
        <v>3312</v>
      </c>
      <c r="B102" s="683" t="s">
        <v>613</v>
      </c>
      <c r="C102" s="420" t="s">
        <v>244</v>
      </c>
      <c r="D102" s="54">
        <v>2</v>
      </c>
      <c r="E102" s="389" t="s">
        <v>59</v>
      </c>
      <c r="F102" s="54">
        <v>68</v>
      </c>
      <c r="G102" s="668"/>
      <c r="H102" s="684" t="s">
        <v>550</v>
      </c>
      <c r="I102" s="588"/>
      <c r="J102" s="465" t="s">
        <v>34</v>
      </c>
      <c r="K102" s="588"/>
      <c r="L102" s="469"/>
      <c r="M102" s="469"/>
      <c r="N102" s="685"/>
      <c r="O102" s="662" t="s">
        <v>460</v>
      </c>
      <c r="P102" s="540"/>
      <c r="Q102" s="386"/>
    </row>
    <row r="103" spans="1:15" ht="18.75" customHeight="1">
      <c r="A103" s="387"/>
      <c r="B103" s="409" t="s">
        <v>540</v>
      </c>
      <c r="C103" s="420"/>
      <c r="D103" s="408"/>
      <c r="E103" s="392"/>
      <c r="F103" s="392"/>
      <c r="G103" s="392"/>
      <c r="H103" s="460"/>
      <c r="I103" s="686"/>
      <c r="J103" s="687"/>
      <c r="K103" s="687"/>
      <c r="L103" s="688"/>
      <c r="M103" s="688"/>
      <c r="N103" s="686"/>
      <c r="O103" s="568"/>
    </row>
    <row r="104" ht="32.25" customHeight="1"/>
  </sheetData>
  <sheetProtection selectLockedCells="1" selectUnlockedCells="1"/>
  <mergeCells count="34">
    <mergeCell ref="C1:F1"/>
    <mergeCell ref="C2:F2"/>
    <mergeCell ref="C3:F3"/>
    <mergeCell ref="I3:K3"/>
    <mergeCell ref="C23:F23"/>
    <mergeCell ref="C24:F24"/>
    <mergeCell ref="I24:J24"/>
    <mergeCell ref="C25:F25"/>
    <mergeCell ref="I25:K25"/>
    <mergeCell ref="C46:F46"/>
    <mergeCell ref="C47:F47"/>
    <mergeCell ref="I47:J47"/>
    <mergeCell ref="C48:F48"/>
    <mergeCell ref="I48:K48"/>
    <mergeCell ref="A65:N65"/>
    <mergeCell ref="C66:F66"/>
    <mergeCell ref="C67:H67"/>
    <mergeCell ref="I67:J67"/>
    <mergeCell ref="C68:F68"/>
    <mergeCell ref="I68:K68"/>
    <mergeCell ref="C80:F80"/>
    <mergeCell ref="C81:F81"/>
    <mergeCell ref="I81:J81"/>
    <mergeCell ref="C82:F82"/>
    <mergeCell ref="I82:K82"/>
    <mergeCell ref="D89:D90"/>
    <mergeCell ref="E89:E90"/>
    <mergeCell ref="F89:F90"/>
    <mergeCell ref="G89:G90"/>
    <mergeCell ref="C97:F97"/>
    <mergeCell ref="C98:F98"/>
    <mergeCell ref="C99:F99"/>
    <mergeCell ref="I99:K99"/>
    <mergeCell ref="G101:G102"/>
  </mergeCells>
  <printOptions/>
  <pageMargins left="0.19652777777777777" right="0.07847222222222222" top="0.7229166666666667" bottom="0.3159722222222222" header="0.5118055555555555" footer="0.07847222222222222"/>
  <pageSetup firstPageNumber="1" useFirstPageNumber="1" horizontalDpi="300" verticalDpi="300" orientation="landscape" paperSize="9" scale="61"/>
  <headerFooter alignWithMargins="0">
    <oddFooter>&amp;R&amp;"Arial,Negrito"&amp;12&amp;P</oddFooter>
  </headerFooter>
  <rowBreaks count="5" manualBreakCount="5">
    <brk id="22" max="255" man="1"/>
    <brk id="45" max="255" man="1"/>
    <brk id="64" max="255" man="1"/>
    <brk id="79" max="255" man="1"/>
    <brk id="9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115"/>
  <sheetViews>
    <sheetView tabSelected="1" view="pageBreakPreview" zoomScale="75" zoomScaleSheetLayoutView="75" workbookViewId="0" topLeftCell="A28">
      <selection activeCell="A37" sqref="A37"/>
    </sheetView>
  </sheetViews>
  <sheetFormatPr defaultColWidth="8.00390625" defaultRowHeight="12.75"/>
  <cols>
    <col min="1" max="1" width="8.57421875" style="689" customWidth="1"/>
    <col min="2" max="2" width="37.7109375" style="689" customWidth="1"/>
    <col min="3" max="3" width="4.28125" style="690" customWidth="1"/>
    <col min="4" max="4" width="4.28125" style="689" customWidth="1"/>
    <col min="5" max="5" width="6.28125" style="689" customWidth="1"/>
    <col min="6" max="6" width="24.00390625" style="691" customWidth="1"/>
    <col min="7" max="7" width="23.7109375" style="418" customWidth="1"/>
    <col min="8" max="8" width="8.421875" style="691" customWidth="1"/>
    <col min="9" max="9" width="22.7109375" style="692" customWidth="1"/>
    <col min="10" max="10" width="16.00390625" style="693" customWidth="1"/>
    <col min="11" max="11" width="6.00390625" style="694" customWidth="1"/>
    <col min="12" max="12" width="11.7109375" style="533" customWidth="1"/>
    <col min="13" max="13" width="19.8515625" style="695" customWidth="1"/>
    <col min="14" max="14" width="9.28125" style="696" customWidth="1"/>
    <col min="15" max="15" width="7.421875" style="696" customWidth="1"/>
    <col min="16" max="30" width="8.57421875" style="695" customWidth="1"/>
    <col min="31" max="16384" width="8.57421875" style="691" customWidth="1"/>
  </cols>
  <sheetData>
    <row r="1" spans="1:15" ht="21.75" customHeight="1">
      <c r="A1" s="115"/>
      <c r="B1" s="286" t="s">
        <v>445</v>
      </c>
      <c r="C1" s="697" t="s">
        <v>614</v>
      </c>
      <c r="D1" s="697"/>
      <c r="E1" s="697"/>
      <c r="F1" s="112" t="s">
        <v>2</v>
      </c>
      <c r="G1" s="490" t="s">
        <v>3</v>
      </c>
      <c r="H1" s="115">
        <v>2018</v>
      </c>
      <c r="I1" s="698" t="s">
        <v>615</v>
      </c>
      <c r="J1" s="699" t="s">
        <v>616</v>
      </c>
      <c r="K1" s="699"/>
      <c r="L1" s="700"/>
      <c r="M1" s="701"/>
      <c r="N1" s="701"/>
      <c r="O1" s="701"/>
    </row>
    <row r="2" spans="1:15" ht="16.5" customHeight="1">
      <c r="A2" s="185">
        <v>1398</v>
      </c>
      <c r="B2" s="17" t="s">
        <v>5</v>
      </c>
      <c r="C2" s="702" t="s">
        <v>617</v>
      </c>
      <c r="D2" s="702"/>
      <c r="E2" s="702"/>
      <c r="F2" s="703" t="s">
        <v>618</v>
      </c>
      <c r="G2" s="704" t="s">
        <v>619</v>
      </c>
      <c r="H2" s="704"/>
      <c r="I2" s="705" t="s">
        <v>610</v>
      </c>
      <c r="J2" s="704"/>
      <c r="K2" s="704"/>
      <c r="L2" s="704"/>
      <c r="M2" s="701"/>
      <c r="N2" s="701"/>
      <c r="O2" s="701"/>
    </row>
    <row r="3" spans="1:15" ht="27" customHeight="1">
      <c r="A3" s="185">
        <v>169</v>
      </c>
      <c r="B3" s="706" t="s">
        <v>620</v>
      </c>
      <c r="C3" s="707" t="s">
        <v>621</v>
      </c>
      <c r="D3" s="707"/>
      <c r="E3" s="707"/>
      <c r="F3" s="296" t="s">
        <v>622</v>
      </c>
      <c r="G3" s="296"/>
      <c r="H3" s="708" t="s">
        <v>623</v>
      </c>
      <c r="I3" s="708"/>
      <c r="J3" s="709"/>
      <c r="K3" s="427"/>
      <c r="L3" s="427"/>
      <c r="M3" s="701"/>
      <c r="N3" s="701"/>
      <c r="O3" s="701"/>
    </row>
    <row r="4" spans="1:15" ht="42.75">
      <c r="A4" s="195" t="s">
        <v>99</v>
      </c>
      <c r="B4" s="195" t="s">
        <v>155</v>
      </c>
      <c r="C4" s="196"/>
      <c r="D4" s="197" t="s">
        <v>17</v>
      </c>
      <c r="E4" s="197" t="s">
        <v>242</v>
      </c>
      <c r="F4" s="198" t="s">
        <v>21</v>
      </c>
      <c r="G4" s="383" t="s">
        <v>22</v>
      </c>
      <c r="H4" s="200" t="s">
        <v>23</v>
      </c>
      <c r="I4" s="710" t="s">
        <v>24</v>
      </c>
      <c r="J4" s="711" t="s">
        <v>25</v>
      </c>
      <c r="K4" s="198" t="s">
        <v>26</v>
      </c>
      <c r="L4" s="505" t="s">
        <v>27</v>
      </c>
      <c r="M4" s="712" t="s">
        <v>334</v>
      </c>
      <c r="N4" s="713" t="s">
        <v>29</v>
      </c>
      <c r="O4" s="713" t="s">
        <v>29</v>
      </c>
    </row>
    <row r="5" spans="1:15" ht="31.5" customHeight="1">
      <c r="A5" s="303">
        <f>VLOOKUP('Engenharia Ambiental '!B5,'Cód MSRH'!$A$2:$B$2410,2,0)</f>
        <v>3531</v>
      </c>
      <c r="B5" s="172" t="s">
        <v>624</v>
      </c>
      <c r="C5" s="327" t="s">
        <v>31</v>
      </c>
      <c r="D5" s="246">
        <v>3</v>
      </c>
      <c r="E5" s="246">
        <v>51</v>
      </c>
      <c r="F5" s="47" t="s">
        <v>625</v>
      </c>
      <c r="G5" s="159" t="s">
        <v>626</v>
      </c>
      <c r="H5" s="264" t="s">
        <v>34</v>
      </c>
      <c r="I5" s="714" t="s">
        <v>160</v>
      </c>
      <c r="J5" s="715"/>
      <c r="K5" s="716"/>
      <c r="L5" s="58"/>
      <c r="M5" s="717" t="s">
        <v>627</v>
      </c>
      <c r="N5" s="718"/>
      <c r="O5" s="105"/>
    </row>
    <row r="6" spans="1:15" ht="27.75" customHeight="1">
      <c r="A6" s="303">
        <f>VLOOKUP('Engenharia Ambiental '!B6,'Cód MSRH'!$A$2:$B$2410,2,0)</f>
        <v>1175</v>
      </c>
      <c r="B6" s="346" t="s">
        <v>248</v>
      </c>
      <c r="C6" s="347" t="s">
        <v>31</v>
      </c>
      <c r="D6" s="306">
        <v>6</v>
      </c>
      <c r="E6" s="306">
        <v>102</v>
      </c>
      <c r="F6" s="47" t="s">
        <v>628</v>
      </c>
      <c r="G6" s="159" t="s">
        <v>629</v>
      </c>
      <c r="H6" s="264" t="s">
        <v>34</v>
      </c>
      <c r="I6" s="719"/>
      <c r="J6" s="720"/>
      <c r="K6" s="716"/>
      <c r="L6" s="44"/>
      <c r="M6" s="721" t="s">
        <v>251</v>
      </c>
      <c r="N6" s="722"/>
      <c r="O6" s="723"/>
    </row>
    <row r="7" spans="1:15" ht="27.75" customHeight="1">
      <c r="A7" s="303">
        <f>VLOOKUP('Engenharia Ambiental '!B7,'Cód MSRH'!$A$2:$B$2410,2,0)</f>
        <v>691</v>
      </c>
      <c r="B7" s="346" t="s">
        <v>630</v>
      </c>
      <c r="C7" s="347" t="s">
        <v>31</v>
      </c>
      <c r="D7" s="246">
        <v>6</v>
      </c>
      <c r="E7" s="246">
        <v>102</v>
      </c>
      <c r="F7" s="47" t="s">
        <v>254</v>
      </c>
      <c r="G7" s="159"/>
      <c r="H7" s="264" t="s">
        <v>34</v>
      </c>
      <c r="I7" s="224"/>
      <c r="J7" s="559"/>
      <c r="K7" s="217"/>
      <c r="L7" s="44"/>
      <c r="M7" s="721" t="s">
        <v>251</v>
      </c>
      <c r="N7" s="722"/>
      <c r="O7" s="723"/>
    </row>
    <row r="8" spans="1:15" ht="27.75" customHeight="1">
      <c r="A8" s="303">
        <f>VLOOKUP('Engenharia Ambiental '!B8,'Cód MSRH'!$A$2:$B$2410,2,0)</f>
        <v>1177</v>
      </c>
      <c r="B8" s="172" t="s">
        <v>631</v>
      </c>
      <c r="C8" s="327" t="s">
        <v>31</v>
      </c>
      <c r="D8" s="246">
        <v>6</v>
      </c>
      <c r="E8" s="246">
        <v>102</v>
      </c>
      <c r="F8" s="47" t="s">
        <v>632</v>
      </c>
      <c r="G8" s="724"/>
      <c r="H8" s="725" t="s">
        <v>34</v>
      </c>
      <c r="I8" s="224"/>
      <c r="J8" s="559"/>
      <c r="K8" s="314"/>
      <c r="L8" s="44"/>
      <c r="M8" s="726" t="s">
        <v>50</v>
      </c>
      <c r="N8" s="718"/>
      <c r="O8" s="105"/>
    </row>
    <row r="9" spans="1:15" ht="27.75" customHeight="1">
      <c r="A9" s="303">
        <f>VLOOKUP('Engenharia Ambiental '!B9,'Cód MSRH'!$A$2:$B$2410,2,0)</f>
        <v>631</v>
      </c>
      <c r="B9" s="346" t="s">
        <v>43</v>
      </c>
      <c r="C9" s="347" t="s">
        <v>31</v>
      </c>
      <c r="D9" s="306">
        <v>4</v>
      </c>
      <c r="E9" s="306">
        <v>68</v>
      </c>
      <c r="F9" s="47" t="s">
        <v>633</v>
      </c>
      <c r="G9" s="159"/>
      <c r="H9" s="47" t="s">
        <v>34</v>
      </c>
      <c r="I9" s="727"/>
      <c r="J9" s="559"/>
      <c r="K9" s="314"/>
      <c r="L9" s="44"/>
      <c r="M9" s="721" t="s">
        <v>45</v>
      </c>
      <c r="N9" s="722"/>
      <c r="O9" s="723"/>
    </row>
    <row r="10" spans="1:15" ht="30" customHeight="1">
      <c r="A10" s="303">
        <f>VLOOKUP('Engenharia Ambiental '!B10,'Cód MSRH'!$A$2:$B$2410,2,0)</f>
        <v>3529</v>
      </c>
      <c r="B10" s="172" t="s">
        <v>634</v>
      </c>
      <c r="C10" s="327" t="s">
        <v>31</v>
      </c>
      <c r="D10" s="246">
        <v>4</v>
      </c>
      <c r="E10" s="246">
        <v>68</v>
      </c>
      <c r="F10" s="728" t="s">
        <v>479</v>
      </c>
      <c r="G10" s="545" t="s">
        <v>635</v>
      </c>
      <c r="H10" s="729" t="s">
        <v>34</v>
      </c>
      <c r="I10" s="224"/>
      <c r="J10" s="522"/>
      <c r="K10" s="217"/>
      <c r="L10" s="517" t="s">
        <v>35</v>
      </c>
      <c r="M10" s="721" t="s">
        <v>132</v>
      </c>
      <c r="N10" s="722"/>
      <c r="O10" s="723"/>
    </row>
    <row r="11" spans="1:15" ht="34.5" customHeight="1">
      <c r="A11" s="303">
        <f>VLOOKUP('Engenharia Ambiental '!B11,'Cód MSRH'!$A$2:$B$2410,2,0)</f>
        <v>3532</v>
      </c>
      <c r="B11" s="229" t="s">
        <v>636</v>
      </c>
      <c r="C11" s="327" t="s">
        <v>31</v>
      </c>
      <c r="D11" s="246">
        <v>2</v>
      </c>
      <c r="E11" s="246">
        <v>34</v>
      </c>
      <c r="F11" s="47" t="s">
        <v>625</v>
      </c>
      <c r="G11" s="159" t="s">
        <v>626</v>
      </c>
      <c r="H11" s="725" t="s">
        <v>34</v>
      </c>
      <c r="I11" s="224"/>
      <c r="J11" s="522"/>
      <c r="K11" s="217"/>
      <c r="L11" s="44"/>
      <c r="M11" s="717" t="s">
        <v>627</v>
      </c>
      <c r="N11" s="718"/>
      <c r="O11" s="105"/>
    </row>
    <row r="12" spans="1:15" ht="31.5" customHeight="1">
      <c r="A12" s="303" t="e">
        <f>VLOOKUP('Engenharia Ambiental '!B12,'Cód MSRH'!$A$2:$B$2410,2,0)</f>
        <v>#N/A</v>
      </c>
      <c r="B12" s="106" t="s">
        <v>637</v>
      </c>
      <c r="C12" s="327" t="s">
        <v>31</v>
      </c>
      <c r="D12" s="246">
        <v>2</v>
      </c>
      <c r="E12" s="246">
        <v>34</v>
      </c>
      <c r="F12" s="48" t="s">
        <v>416</v>
      </c>
      <c r="G12" s="49" t="s">
        <v>638</v>
      </c>
      <c r="H12" s="47" t="s">
        <v>34</v>
      </c>
      <c r="I12" s="730" t="s">
        <v>160</v>
      </c>
      <c r="J12" s="731"/>
      <c r="K12" s="324"/>
      <c r="L12" s="44"/>
      <c r="M12" s="732" t="s">
        <v>639</v>
      </c>
      <c r="N12" s="718"/>
      <c r="O12" s="105"/>
    </row>
    <row r="13" spans="1:15" ht="31.5" customHeight="1">
      <c r="A13" s="303">
        <f>VLOOKUP('Engenharia Ambiental '!B13,'Cód MSRH'!$A$2:$B$2410,2,0)</f>
        <v>1176</v>
      </c>
      <c r="B13" s="172" t="s">
        <v>266</v>
      </c>
      <c r="C13" s="733" t="s">
        <v>47</v>
      </c>
      <c r="D13" s="306">
        <v>6</v>
      </c>
      <c r="E13" s="306">
        <v>102</v>
      </c>
      <c r="F13" s="47" t="s">
        <v>640</v>
      </c>
      <c r="G13" s="49"/>
      <c r="H13" s="47" t="s">
        <v>34</v>
      </c>
      <c r="I13" s="224"/>
      <c r="J13" s="559"/>
      <c r="K13" s="217"/>
      <c r="L13" s="44"/>
      <c r="M13" s="339" t="s">
        <v>251</v>
      </c>
      <c r="N13" s="722"/>
      <c r="O13" s="723"/>
    </row>
    <row r="14" spans="1:15" ht="27.75" customHeight="1">
      <c r="A14" s="303">
        <f>VLOOKUP('Engenharia Ambiental '!B14,'Cód MSRH'!$A$2:$B$2410,2,0)</f>
        <v>208</v>
      </c>
      <c r="B14" s="172" t="s">
        <v>641</v>
      </c>
      <c r="C14" s="733" t="s">
        <v>47</v>
      </c>
      <c r="D14" s="306">
        <v>4</v>
      </c>
      <c r="E14" s="306">
        <v>68</v>
      </c>
      <c r="F14" s="734" t="s">
        <v>254</v>
      </c>
      <c r="G14" s="735"/>
      <c r="H14" s="736" t="s">
        <v>34</v>
      </c>
      <c r="I14" s="351"/>
      <c r="J14" s="737"/>
      <c r="K14" s="738"/>
      <c r="L14" s="685"/>
      <c r="M14" s="723" t="s">
        <v>251</v>
      </c>
      <c r="N14" s="718"/>
      <c r="O14" s="105"/>
    </row>
    <row r="15" spans="1:15" ht="27.75" customHeight="1">
      <c r="A15" s="549">
        <f>VLOOKUP('Engenharia Ambiental '!B15,'Cód MSRH'!$A$2:$B$2410,2,0)</f>
        <v>1178</v>
      </c>
      <c r="B15" s="172" t="s">
        <v>642</v>
      </c>
      <c r="C15" s="733" t="s">
        <v>47</v>
      </c>
      <c r="D15" s="306">
        <v>4</v>
      </c>
      <c r="E15" s="306">
        <v>68</v>
      </c>
      <c r="F15" s="739" t="s">
        <v>89</v>
      </c>
      <c r="G15" s="740"/>
      <c r="H15" s="741"/>
      <c r="I15" s="224"/>
      <c r="J15" s="742"/>
      <c r="K15" s="217"/>
      <c r="L15" s="743"/>
      <c r="M15" s="665" t="s">
        <v>50</v>
      </c>
      <c r="N15" s="744"/>
      <c r="O15" s="745"/>
    </row>
    <row r="16" spans="1:15" ht="27.75" customHeight="1">
      <c r="A16" s="549">
        <f>VLOOKUP('Engenharia Ambiental '!B16,'Cód MSRH'!$A$2:$B$2410,2,0)</f>
        <v>1467</v>
      </c>
      <c r="B16" s="172" t="s">
        <v>643</v>
      </c>
      <c r="C16" s="733" t="s">
        <v>47</v>
      </c>
      <c r="D16" s="306">
        <v>2</v>
      </c>
      <c r="E16" s="306">
        <v>34</v>
      </c>
      <c r="F16" s="47" t="s">
        <v>644</v>
      </c>
      <c r="G16" s="746"/>
      <c r="H16" s="47" t="s">
        <v>34</v>
      </c>
      <c r="I16" s="747"/>
      <c r="J16" s="559"/>
      <c r="K16" s="748"/>
      <c r="L16" s="749" t="s">
        <v>645</v>
      </c>
      <c r="M16" s="339" t="s">
        <v>50</v>
      </c>
      <c r="N16" s="718"/>
      <c r="O16" s="105"/>
    </row>
    <row r="17" spans="1:15" ht="31.5" customHeight="1">
      <c r="A17" s="549">
        <f>VLOOKUP('Engenharia Ambiental '!B17,'Cód MSRH'!$A$2:$B$2410,2,0)</f>
        <v>634</v>
      </c>
      <c r="B17" s="172" t="s">
        <v>646</v>
      </c>
      <c r="C17" s="733" t="s">
        <v>47</v>
      </c>
      <c r="D17" s="246">
        <v>2</v>
      </c>
      <c r="E17" s="246">
        <v>34</v>
      </c>
      <c r="F17" s="47" t="s">
        <v>633</v>
      </c>
      <c r="G17" s="746"/>
      <c r="H17" s="47" t="s">
        <v>34</v>
      </c>
      <c r="I17" s="750"/>
      <c r="J17" s="751"/>
      <c r="K17" s="217"/>
      <c r="L17" s="749" t="s">
        <v>647</v>
      </c>
      <c r="M17" s="721" t="s">
        <v>648</v>
      </c>
      <c r="N17" s="718"/>
      <c r="O17" s="105"/>
    </row>
    <row r="18" spans="1:15" ht="27.75" customHeight="1">
      <c r="A18" s="549">
        <f>VLOOKUP('Engenharia Ambiental '!B18,'Cód MSRH'!$A$2:$B$2410,2,0)</f>
        <v>637</v>
      </c>
      <c r="B18" s="346" t="s">
        <v>649</v>
      </c>
      <c r="C18" s="733" t="s">
        <v>47</v>
      </c>
      <c r="D18" s="306">
        <v>4</v>
      </c>
      <c r="E18" s="306">
        <v>68</v>
      </c>
      <c r="F18" s="48" t="s">
        <v>650</v>
      </c>
      <c r="G18" s="159" t="s">
        <v>651</v>
      </c>
      <c r="H18" s="752" t="s">
        <v>34</v>
      </c>
      <c r="I18" s="753"/>
      <c r="J18" s="751"/>
      <c r="K18" s="314"/>
      <c r="L18" s="753"/>
      <c r="M18" s="717" t="s">
        <v>45</v>
      </c>
      <c r="N18" s="718"/>
      <c r="O18" s="105"/>
    </row>
    <row r="19" spans="1:15" ht="30.75" customHeight="1">
      <c r="A19" s="303">
        <v>288</v>
      </c>
      <c r="B19" s="346" t="s">
        <v>652</v>
      </c>
      <c r="C19" s="733" t="s">
        <v>47</v>
      </c>
      <c r="D19" s="306">
        <v>4</v>
      </c>
      <c r="E19" s="306">
        <v>68</v>
      </c>
      <c r="F19" s="736" t="s">
        <v>625</v>
      </c>
      <c r="G19" s="159" t="s">
        <v>626</v>
      </c>
      <c r="H19" s="736" t="s">
        <v>34</v>
      </c>
      <c r="I19" s="224"/>
      <c r="J19" s="522"/>
      <c r="K19" s="217"/>
      <c r="L19" s="749" t="s">
        <v>653</v>
      </c>
      <c r="M19" s="339" t="s">
        <v>654</v>
      </c>
      <c r="N19" s="744"/>
      <c r="O19" s="745"/>
    </row>
    <row r="20" spans="1:15" ht="30.75" customHeight="1">
      <c r="A20" s="303">
        <f>VLOOKUP('Engenharia Ambiental '!B20,'Cód MSRH'!$A$2:$B$2410,2,0)</f>
        <v>1559</v>
      </c>
      <c r="B20" s="346" t="s">
        <v>655</v>
      </c>
      <c r="C20" s="733" t="s">
        <v>47</v>
      </c>
      <c r="D20" s="306">
        <v>4</v>
      </c>
      <c r="E20" s="306">
        <v>68</v>
      </c>
      <c r="F20" s="736" t="s">
        <v>656</v>
      </c>
      <c r="G20" s="754" t="s">
        <v>657</v>
      </c>
      <c r="H20" s="736" t="s">
        <v>34</v>
      </c>
      <c r="I20" s="224"/>
      <c r="J20" s="522"/>
      <c r="K20" s="217"/>
      <c r="L20" s="749" t="s">
        <v>658</v>
      </c>
      <c r="M20" s="755" t="s">
        <v>659</v>
      </c>
      <c r="N20" s="718"/>
      <c r="O20" s="745"/>
    </row>
    <row r="21" spans="1:15" ht="30.75" customHeight="1">
      <c r="A21" s="303">
        <f>VLOOKUP('Engenharia Ambiental '!B21,'Cód MSRH'!$A$2:$B$2410,2,0)</f>
        <v>2100</v>
      </c>
      <c r="B21" s="756" t="s">
        <v>660</v>
      </c>
      <c r="C21" s="733" t="s">
        <v>47</v>
      </c>
      <c r="D21" s="306">
        <v>2</v>
      </c>
      <c r="E21" s="306">
        <v>34</v>
      </c>
      <c r="F21" s="736" t="s">
        <v>661</v>
      </c>
      <c r="G21" s="735"/>
      <c r="H21" s="736" t="s">
        <v>34</v>
      </c>
      <c r="I21" s="588"/>
      <c r="J21" s="559"/>
      <c r="K21" s="217"/>
      <c r="L21" s="44"/>
      <c r="M21" s="757" t="s">
        <v>662</v>
      </c>
      <c r="N21" s="718"/>
      <c r="O21" s="105"/>
    </row>
    <row r="22" spans="1:15" ht="15" customHeight="1">
      <c r="A22"/>
      <c r="B22" s="758" t="s">
        <v>663</v>
      </c>
      <c r="C22" s="327"/>
      <c r="D22" s="278">
        <v>65</v>
      </c>
      <c r="E22" s="278">
        <v>1105</v>
      </c>
      <c r="F22" s="76"/>
      <c r="G22" s="759"/>
      <c r="H22" s="60"/>
      <c r="I22" s="760"/>
      <c r="J22" s="761"/>
      <c r="K22" s="328"/>
      <c r="L22" s="56"/>
      <c r="M22" s="732"/>
      <c r="N22" s="105"/>
      <c r="O22" s="105"/>
    </row>
    <row r="23" spans="1:15" ht="18" customHeight="1">
      <c r="A23"/>
      <c r="B23" s="758"/>
      <c r="C23" s="327"/>
      <c r="D23" s="278"/>
      <c r="E23" s="278"/>
      <c r="F23" s="76"/>
      <c r="G23" s="759"/>
      <c r="H23" s="60"/>
      <c r="I23" s="760"/>
      <c r="J23" s="761"/>
      <c r="K23" s="328"/>
      <c r="L23" s="56"/>
      <c r="M23" s="732"/>
      <c r="N23" s="105"/>
      <c r="O23" s="105"/>
    </row>
    <row r="24" spans="1:15" ht="31.5" customHeight="1">
      <c r="A24" s="115"/>
      <c r="B24" s="286" t="s">
        <v>445</v>
      </c>
      <c r="C24" s="697" t="s">
        <v>614</v>
      </c>
      <c r="D24" s="697"/>
      <c r="E24" s="697"/>
      <c r="F24" s="112" t="s">
        <v>2</v>
      </c>
      <c r="G24"/>
      <c r="H24" s="698" t="s">
        <v>3</v>
      </c>
      <c r="I24" s="366">
        <v>2018</v>
      </c>
      <c r="J24" s="762" t="s">
        <v>616</v>
      </c>
      <c r="K24" s="762"/>
      <c r="L24" s="762"/>
      <c r="M24" s="763"/>
      <c r="N24" s="764"/>
      <c r="O24" s="764"/>
    </row>
    <row r="25" spans="1:15" ht="16.5" customHeight="1">
      <c r="A25" s="185">
        <v>1398</v>
      </c>
      <c r="B25" s="17" t="s">
        <v>5</v>
      </c>
      <c r="C25" s="765" t="s">
        <v>617</v>
      </c>
      <c r="D25" s="765"/>
      <c r="E25" s="765"/>
      <c r="F25" s="766" t="s">
        <v>618</v>
      </c>
      <c r="G25" s="767" t="s">
        <v>619</v>
      </c>
      <c r="H25" s="767"/>
      <c r="I25" s="768" t="s">
        <v>610</v>
      </c>
      <c r="J25" s="767"/>
      <c r="K25" s="767"/>
      <c r="L25" s="767"/>
      <c r="M25" s="763"/>
      <c r="N25" s="764"/>
      <c r="O25" s="764"/>
    </row>
    <row r="26" spans="1:15" ht="27.75" customHeight="1">
      <c r="A26" s="185">
        <v>169</v>
      </c>
      <c r="B26" s="706" t="s">
        <v>620</v>
      </c>
      <c r="C26" s="707" t="s">
        <v>664</v>
      </c>
      <c r="D26" s="707"/>
      <c r="E26" s="707"/>
      <c r="F26" s="297" t="s">
        <v>665</v>
      </c>
      <c r="G26" s="297"/>
      <c r="H26" s="708" t="s">
        <v>623</v>
      </c>
      <c r="I26" s="708"/>
      <c r="J26" s="709"/>
      <c r="K26" s="427"/>
      <c r="L26" s="427"/>
      <c r="M26" s="763"/>
      <c r="N26" s="764"/>
      <c r="O26" s="764"/>
    </row>
    <row r="27" spans="1:15" ht="42.75">
      <c r="A27" s="195" t="s">
        <v>99</v>
      </c>
      <c r="B27" s="195" t="s">
        <v>155</v>
      </c>
      <c r="C27" s="196"/>
      <c r="D27" s="197" t="s">
        <v>17</v>
      </c>
      <c r="E27" s="197" t="s">
        <v>242</v>
      </c>
      <c r="F27" s="198" t="s">
        <v>21</v>
      </c>
      <c r="G27" s="383" t="s">
        <v>22</v>
      </c>
      <c r="H27" s="200" t="s">
        <v>23</v>
      </c>
      <c r="I27" s="769" t="s">
        <v>24</v>
      </c>
      <c r="J27" s="711" t="s">
        <v>25</v>
      </c>
      <c r="K27" s="198" t="s">
        <v>26</v>
      </c>
      <c r="L27" s="505" t="s">
        <v>27</v>
      </c>
      <c r="M27" s="712" t="s">
        <v>334</v>
      </c>
      <c r="N27" s="713" t="s">
        <v>29</v>
      </c>
      <c r="O27" s="713" t="s">
        <v>29</v>
      </c>
    </row>
    <row r="28" spans="1:15" ht="36.75" customHeight="1">
      <c r="A28" s="319">
        <v>1562</v>
      </c>
      <c r="B28" s="346" t="s">
        <v>666</v>
      </c>
      <c r="C28" s="347" t="s">
        <v>31</v>
      </c>
      <c r="D28" s="306">
        <v>3</v>
      </c>
      <c r="E28" s="306">
        <v>51</v>
      </c>
      <c r="F28" s="208" t="s">
        <v>667</v>
      </c>
      <c r="G28" s="45"/>
      <c r="H28" s="208" t="s">
        <v>34</v>
      </c>
      <c r="I28" s="224"/>
      <c r="J28" s="742"/>
      <c r="K28" s="770"/>
      <c r="L28" s="771" t="s">
        <v>668</v>
      </c>
      <c r="M28" s="755" t="s">
        <v>247</v>
      </c>
      <c r="N28" s="744"/>
      <c r="O28" s="745"/>
    </row>
    <row r="29" spans="1:15" ht="27.75" customHeight="1">
      <c r="A29" s="319">
        <v>614</v>
      </c>
      <c r="B29" s="346" t="s">
        <v>278</v>
      </c>
      <c r="C29" s="347" t="s">
        <v>31</v>
      </c>
      <c r="D29" s="306">
        <v>4</v>
      </c>
      <c r="E29" s="306">
        <v>68</v>
      </c>
      <c r="F29" s="47" t="s">
        <v>669</v>
      </c>
      <c r="G29" s="772"/>
      <c r="H29" s="773" t="s">
        <v>34</v>
      </c>
      <c r="I29" s="224"/>
      <c r="J29" s="559"/>
      <c r="K29" s="217"/>
      <c r="L29" s="771"/>
      <c r="M29" s="339" t="s">
        <v>279</v>
      </c>
      <c r="N29" s="744"/>
      <c r="O29" s="745"/>
    </row>
    <row r="30" spans="1:15" ht="26.25" customHeight="1">
      <c r="A30" s="774">
        <v>3299</v>
      </c>
      <c r="B30" s="756" t="s">
        <v>670</v>
      </c>
      <c r="C30" s="347" t="s">
        <v>31</v>
      </c>
      <c r="D30" s="306">
        <v>4</v>
      </c>
      <c r="E30" s="306">
        <v>68</v>
      </c>
      <c r="F30" s="47" t="s">
        <v>628</v>
      </c>
      <c r="G30" s="45" t="s">
        <v>629</v>
      </c>
      <c r="H30" s="208" t="s">
        <v>34</v>
      </c>
      <c r="I30" s="224"/>
      <c r="J30" s="559"/>
      <c r="K30" s="748"/>
      <c r="L30" s="771"/>
      <c r="M30" s="339" t="s">
        <v>251</v>
      </c>
      <c r="N30" s="744"/>
      <c r="O30" s="745"/>
    </row>
    <row r="31" spans="1:15" ht="25.5">
      <c r="A31" s="319">
        <v>3654</v>
      </c>
      <c r="B31" s="775" t="s">
        <v>671</v>
      </c>
      <c r="C31" s="347" t="s">
        <v>31</v>
      </c>
      <c r="D31" s="306">
        <v>6</v>
      </c>
      <c r="E31" s="306">
        <v>102</v>
      </c>
      <c r="F31" s="47" t="s">
        <v>672</v>
      </c>
      <c r="G31" s="159"/>
      <c r="H31" s="208" t="s">
        <v>34</v>
      </c>
      <c r="I31" s="44"/>
      <c r="J31" s="559"/>
      <c r="K31" s="217"/>
      <c r="L31" s="208"/>
      <c r="M31" s="339" t="s">
        <v>50</v>
      </c>
      <c r="N31" s="744"/>
      <c r="O31" s="745"/>
    </row>
    <row r="32" spans="1:15" ht="30.75" customHeight="1">
      <c r="A32" s="319">
        <v>628</v>
      </c>
      <c r="B32" s="304" t="s">
        <v>673</v>
      </c>
      <c r="C32" s="347" t="s">
        <v>31</v>
      </c>
      <c r="D32" s="306">
        <v>6</v>
      </c>
      <c r="E32" s="306">
        <v>102</v>
      </c>
      <c r="F32" s="47" t="s">
        <v>674</v>
      </c>
      <c r="G32" s="159" t="s">
        <v>675</v>
      </c>
      <c r="H32" s="208" t="s">
        <v>34</v>
      </c>
      <c r="I32" s="224"/>
      <c r="J32" s="776"/>
      <c r="K32" s="217"/>
      <c r="L32" s="771"/>
      <c r="M32" s="339" t="s">
        <v>45</v>
      </c>
      <c r="N32" s="744"/>
      <c r="O32" s="745"/>
    </row>
    <row r="33" spans="1:15" ht="27.75" customHeight="1">
      <c r="A33" s="319">
        <v>1840</v>
      </c>
      <c r="B33" s="346" t="s">
        <v>178</v>
      </c>
      <c r="C33" s="347" t="s">
        <v>31</v>
      </c>
      <c r="D33" s="306">
        <v>4</v>
      </c>
      <c r="E33" s="306">
        <v>68</v>
      </c>
      <c r="F33" s="47" t="s">
        <v>54</v>
      </c>
      <c r="G33" s="159"/>
      <c r="H33" s="208" t="s">
        <v>34</v>
      </c>
      <c r="I33" s="224"/>
      <c r="J33" s="751"/>
      <c r="K33" s="217"/>
      <c r="L33" s="617"/>
      <c r="M33" s="339" t="s">
        <v>676</v>
      </c>
      <c r="N33" s="744"/>
      <c r="O33" s="745"/>
    </row>
    <row r="34" spans="1:15" ht="32.25" customHeight="1">
      <c r="A34" s="319">
        <v>3213</v>
      </c>
      <c r="B34" s="346" t="s">
        <v>677</v>
      </c>
      <c r="C34" s="347" t="s">
        <v>31</v>
      </c>
      <c r="D34" s="306">
        <v>3</v>
      </c>
      <c r="E34" s="306">
        <v>51</v>
      </c>
      <c r="F34" s="47" t="s">
        <v>678</v>
      </c>
      <c r="G34" s="252"/>
      <c r="H34" s="777" t="s">
        <v>34</v>
      </c>
      <c r="I34" s="224"/>
      <c r="J34" s="742"/>
      <c r="K34" s="770"/>
      <c r="L34" s="771"/>
      <c r="M34" s="339" t="s">
        <v>679</v>
      </c>
      <c r="N34" s="744"/>
      <c r="O34" s="745"/>
    </row>
    <row r="35" spans="1:15" ht="34.5" customHeight="1">
      <c r="A35" s="303">
        <v>288</v>
      </c>
      <c r="B35" s="346" t="s">
        <v>652</v>
      </c>
      <c r="C35" s="347" t="s">
        <v>31</v>
      </c>
      <c r="D35" s="306">
        <v>4</v>
      </c>
      <c r="E35" s="306">
        <v>68</v>
      </c>
      <c r="F35" s="736" t="s">
        <v>625</v>
      </c>
      <c r="G35" s="159" t="s">
        <v>626</v>
      </c>
      <c r="H35" s="736" t="s">
        <v>34</v>
      </c>
      <c r="I35" s="224"/>
      <c r="J35" s="522"/>
      <c r="K35" s="217"/>
      <c r="L35" s="749" t="s">
        <v>653</v>
      </c>
      <c r="M35" s="339" t="s">
        <v>654</v>
      </c>
      <c r="N35" s="744"/>
      <c r="O35" s="105"/>
    </row>
    <row r="36" spans="1:15" ht="33" customHeight="1">
      <c r="A36" s="319">
        <v>1472</v>
      </c>
      <c r="B36" s="304" t="s">
        <v>680</v>
      </c>
      <c r="C36" s="733" t="s">
        <v>47</v>
      </c>
      <c r="D36" s="306">
        <v>2</v>
      </c>
      <c r="E36" s="306">
        <v>34</v>
      </c>
      <c r="F36" s="47" t="s">
        <v>644</v>
      </c>
      <c r="G36" s="159"/>
      <c r="H36" s="208" t="s">
        <v>34</v>
      </c>
      <c r="I36" s="224"/>
      <c r="J36" s="742"/>
      <c r="K36" s="217"/>
      <c r="L36" s="771"/>
      <c r="M36" s="339" t="s">
        <v>50</v>
      </c>
      <c r="N36" s="744"/>
      <c r="O36" s="745"/>
    </row>
    <row r="37" spans="1:15" ht="27" customHeight="1">
      <c r="A37" s="319">
        <v>260</v>
      </c>
      <c r="B37" s="346" t="s">
        <v>267</v>
      </c>
      <c r="C37" s="733" t="s">
        <v>47</v>
      </c>
      <c r="D37" s="306">
        <v>4</v>
      </c>
      <c r="E37" s="306">
        <v>68</v>
      </c>
      <c r="F37" s="47" t="s">
        <v>628</v>
      </c>
      <c r="G37" s="45" t="s">
        <v>629</v>
      </c>
      <c r="H37" s="208" t="s">
        <v>34</v>
      </c>
      <c r="I37" s="778"/>
      <c r="J37" s="522"/>
      <c r="K37" s="217"/>
      <c r="L37" s="771"/>
      <c r="M37" s="755" t="s">
        <v>251</v>
      </c>
      <c r="N37" s="744"/>
      <c r="O37" s="745"/>
    </row>
    <row r="38" spans="1:15" ht="27.75" customHeight="1">
      <c r="A38" s="779">
        <v>1567</v>
      </c>
      <c r="B38" s="780" t="s">
        <v>681</v>
      </c>
      <c r="C38" s="781" t="s">
        <v>47</v>
      </c>
      <c r="D38" s="782">
        <v>2</v>
      </c>
      <c r="E38" s="782">
        <v>34</v>
      </c>
      <c r="F38" s="783" t="s">
        <v>89</v>
      </c>
      <c r="G38" s="740"/>
      <c r="H38" s="740"/>
      <c r="I38" s="224"/>
      <c r="J38" s="742"/>
      <c r="K38" s="217"/>
      <c r="L38" s="771"/>
      <c r="M38" s="665" t="s">
        <v>50</v>
      </c>
      <c r="N38" s="744"/>
      <c r="O38" s="745"/>
    </row>
    <row r="39" spans="1:25" ht="27.75" customHeight="1">
      <c r="A39" s="319">
        <v>3655</v>
      </c>
      <c r="B39" s="346" t="s">
        <v>682</v>
      </c>
      <c r="C39" s="733" t="s">
        <v>47</v>
      </c>
      <c r="D39" s="306">
        <v>4</v>
      </c>
      <c r="E39" s="306">
        <v>68</v>
      </c>
      <c r="F39" s="208" t="s">
        <v>683</v>
      </c>
      <c r="G39" s="45"/>
      <c r="H39" s="224" t="s">
        <v>34</v>
      </c>
      <c r="I39" s="753"/>
      <c r="J39" s="742"/>
      <c r="K39" s="784"/>
      <c r="L39" s="333"/>
      <c r="M39" s="721" t="s">
        <v>684</v>
      </c>
      <c r="N39" s="785"/>
      <c r="O39" s="713"/>
      <c r="P39" s="786"/>
      <c r="Q39" s="786"/>
      <c r="R39" s="786"/>
      <c r="S39" s="786"/>
      <c r="T39" s="786"/>
      <c r="U39" s="786"/>
      <c r="V39" s="786"/>
      <c r="W39" s="786"/>
      <c r="X39" s="786"/>
      <c r="Y39" s="786"/>
    </row>
    <row r="40" spans="1:15" ht="39" customHeight="1">
      <c r="A40" s="319">
        <v>3656</v>
      </c>
      <c r="B40" s="346" t="s">
        <v>685</v>
      </c>
      <c r="C40" s="733" t="s">
        <v>47</v>
      </c>
      <c r="D40" s="306">
        <v>3</v>
      </c>
      <c r="E40" s="306">
        <v>51</v>
      </c>
      <c r="F40" s="325" t="s">
        <v>38</v>
      </c>
      <c r="G40" s="55" t="s">
        <v>39</v>
      </c>
      <c r="H40" s="325" t="s">
        <v>34</v>
      </c>
      <c r="I40" s="778"/>
      <c r="J40" s="522"/>
      <c r="K40" s="217"/>
      <c r="L40" s="771"/>
      <c r="M40" s="665" t="s">
        <v>676</v>
      </c>
      <c r="N40" s="744"/>
      <c r="O40" s="745"/>
    </row>
    <row r="41" spans="1:15" ht="27.75" customHeight="1">
      <c r="A41" s="319">
        <v>3657</v>
      </c>
      <c r="B41" s="329" t="s">
        <v>686</v>
      </c>
      <c r="C41" s="733" t="s">
        <v>47</v>
      </c>
      <c r="D41" s="306">
        <v>4</v>
      </c>
      <c r="E41" s="306">
        <v>68</v>
      </c>
      <c r="F41" s="208" t="s">
        <v>667</v>
      </c>
      <c r="G41" s="45"/>
      <c r="H41" s="208" t="s">
        <v>34</v>
      </c>
      <c r="I41" s="224"/>
      <c r="J41" s="742"/>
      <c r="K41" s="217"/>
      <c r="L41" s="617"/>
      <c r="M41" s="721" t="s">
        <v>687</v>
      </c>
      <c r="N41" s="744"/>
      <c r="O41" s="745"/>
    </row>
    <row r="42" spans="1:15" ht="27.75" customHeight="1">
      <c r="A42" s="319">
        <v>3658</v>
      </c>
      <c r="B42" s="346" t="s">
        <v>688</v>
      </c>
      <c r="C42" s="733" t="s">
        <v>47</v>
      </c>
      <c r="D42" s="306">
        <v>4</v>
      </c>
      <c r="E42" s="306">
        <v>68</v>
      </c>
      <c r="F42" s="208" t="s">
        <v>625</v>
      </c>
      <c r="G42" s="159" t="s">
        <v>626</v>
      </c>
      <c r="H42" s="777" t="s">
        <v>34</v>
      </c>
      <c r="I42" s="224"/>
      <c r="J42" s="751"/>
      <c r="K42" s="787"/>
      <c r="L42" s="788"/>
      <c r="M42" s="789" t="s">
        <v>689</v>
      </c>
      <c r="N42" s="744"/>
      <c r="O42" s="745"/>
    </row>
    <row r="43" spans="1:15" ht="36" customHeight="1">
      <c r="A43" s="319">
        <v>2097</v>
      </c>
      <c r="B43" s="304" t="s">
        <v>690</v>
      </c>
      <c r="C43" s="733" t="s">
        <v>47</v>
      </c>
      <c r="D43" s="306">
        <v>3</v>
      </c>
      <c r="E43" s="306">
        <v>51</v>
      </c>
      <c r="F43" s="325" t="s">
        <v>52</v>
      </c>
      <c r="G43" s="790"/>
      <c r="H43" s="208" t="s">
        <v>34</v>
      </c>
      <c r="I43" s="224"/>
      <c r="J43" s="559"/>
      <c r="K43" s="217"/>
      <c r="L43" s="771"/>
      <c r="M43" s="339" t="s">
        <v>676</v>
      </c>
      <c r="N43" s="744"/>
      <c r="O43" s="745"/>
    </row>
    <row r="44" spans="1:15" ht="27.75" customHeight="1">
      <c r="A44" s="319">
        <v>1563</v>
      </c>
      <c r="B44" s="346" t="s">
        <v>691</v>
      </c>
      <c r="C44" s="733" t="s">
        <v>47</v>
      </c>
      <c r="D44" s="306">
        <v>2</v>
      </c>
      <c r="E44" s="306">
        <v>34</v>
      </c>
      <c r="F44" s="208" t="s">
        <v>656</v>
      </c>
      <c r="G44" s="791" t="s">
        <v>692</v>
      </c>
      <c r="H44" s="777" t="s">
        <v>34</v>
      </c>
      <c r="I44" s="792"/>
      <c r="J44" s="793"/>
      <c r="K44" s="794"/>
      <c r="L44" s="686"/>
      <c r="M44" s="723" t="s">
        <v>693</v>
      </c>
      <c r="N44" s="744"/>
      <c r="O44" s="745"/>
    </row>
    <row r="45" spans="1:15" ht="27.75" customHeight="1">
      <c r="A45" s="319">
        <v>1561</v>
      </c>
      <c r="B45" s="346" t="s">
        <v>694</v>
      </c>
      <c r="C45" s="733" t="s">
        <v>47</v>
      </c>
      <c r="D45" s="306">
        <v>4</v>
      </c>
      <c r="E45" s="306">
        <v>68</v>
      </c>
      <c r="F45" s="208" t="s">
        <v>656</v>
      </c>
      <c r="G45" s="795" t="s">
        <v>692</v>
      </c>
      <c r="H45" s="208" t="s">
        <v>34</v>
      </c>
      <c r="I45" s="224"/>
      <c r="J45" s="796"/>
      <c r="K45" s="748"/>
      <c r="L45" s="617"/>
      <c r="M45" s="723" t="s">
        <v>695</v>
      </c>
      <c r="N45" s="744"/>
      <c r="O45" s="745"/>
    </row>
    <row r="46" spans="1:14" ht="12.75">
      <c r="A46" s="797"/>
      <c r="B46" s="221" t="s">
        <v>696</v>
      </c>
      <c r="C46" s="798"/>
      <c r="D46" s="799">
        <v>56</v>
      </c>
      <c r="E46" s="799">
        <v>952</v>
      </c>
      <c r="F46" s="800" t="s">
        <v>697</v>
      </c>
      <c r="G46" s="407"/>
      <c r="H46" s="801"/>
      <c r="I46" s="802"/>
      <c r="J46" s="285"/>
      <c r="K46" s="404">
        <v>28</v>
      </c>
      <c r="L46" s="404">
        <v>476</v>
      </c>
      <c r="N46" s="695"/>
    </row>
    <row r="47" spans="1:12" ht="12.75">
      <c r="A47" s="803"/>
      <c r="B47" s="804"/>
      <c r="C47" s="805"/>
      <c r="D47" s="803"/>
      <c r="E47" s="803"/>
      <c r="F47" s="803"/>
      <c r="G47" s="806"/>
      <c r="H47" s="803"/>
      <c r="I47" s="807"/>
      <c r="J47" s="808"/>
      <c r="K47" s="809"/>
      <c r="L47" s="810"/>
    </row>
    <row r="48" spans="1:12" ht="16.5" customHeight="1">
      <c r="A48" s="115"/>
      <c r="B48" s="286" t="s">
        <v>445</v>
      </c>
      <c r="C48" s="697" t="s">
        <v>614</v>
      </c>
      <c r="D48" s="697"/>
      <c r="E48" s="697"/>
      <c r="F48" s="112" t="s">
        <v>2</v>
      </c>
      <c r="G48" s="811" t="s">
        <v>3</v>
      </c>
      <c r="H48" s="812">
        <v>2010</v>
      </c>
      <c r="I48" s="813" t="s">
        <v>698</v>
      </c>
      <c r="J48"/>
      <c r="K48"/>
      <c r="L48" s="700"/>
    </row>
    <row r="49" spans="1:12" ht="16.5" customHeight="1">
      <c r="A49" s="185">
        <v>1398</v>
      </c>
      <c r="B49" s="17" t="s">
        <v>5</v>
      </c>
      <c r="C49" s="765" t="s">
        <v>617</v>
      </c>
      <c r="D49" s="765"/>
      <c r="E49" s="765"/>
      <c r="F49" s="766" t="s">
        <v>618</v>
      </c>
      <c r="G49" s="767" t="s">
        <v>619</v>
      </c>
      <c r="H49" s="767"/>
      <c r="I49" s="814" t="s">
        <v>699</v>
      </c>
      <c r="J49" s="767"/>
      <c r="K49" s="767"/>
      <c r="L49" s="767"/>
    </row>
    <row r="50" spans="1:12" ht="15" customHeight="1">
      <c r="A50" s="185">
        <v>169</v>
      </c>
      <c r="B50" s="706" t="s">
        <v>700</v>
      </c>
      <c r="C50" s="707" t="s">
        <v>701</v>
      </c>
      <c r="D50" s="707"/>
      <c r="E50" s="707"/>
      <c r="F50" s="297" t="s">
        <v>665</v>
      </c>
      <c r="G50" s="297"/>
      <c r="H50" s="708" t="s">
        <v>623</v>
      </c>
      <c r="I50" s="708"/>
      <c r="J50" s="709"/>
      <c r="K50" s="427"/>
      <c r="L50" s="427"/>
    </row>
    <row r="51" spans="1:15" ht="42.75">
      <c r="A51" s="195" t="s">
        <v>99</v>
      </c>
      <c r="B51" s="195" t="s">
        <v>155</v>
      </c>
      <c r="C51" s="196"/>
      <c r="D51" s="197" t="s">
        <v>17</v>
      </c>
      <c r="E51" s="197" t="s">
        <v>242</v>
      </c>
      <c r="F51" s="198" t="s">
        <v>21</v>
      </c>
      <c r="G51" s="383" t="s">
        <v>22</v>
      </c>
      <c r="H51" s="200" t="s">
        <v>23</v>
      </c>
      <c r="I51" s="769" t="s">
        <v>24</v>
      </c>
      <c r="J51" s="711" t="s">
        <v>25</v>
      </c>
      <c r="K51" s="198" t="s">
        <v>26</v>
      </c>
      <c r="L51" s="505" t="s">
        <v>27</v>
      </c>
      <c r="M51" s="712" t="s">
        <v>334</v>
      </c>
      <c r="N51" s="713" t="s">
        <v>29</v>
      </c>
      <c r="O51" s="713" t="s">
        <v>29</v>
      </c>
    </row>
    <row r="52" spans="1:15" ht="27.75" customHeight="1">
      <c r="A52" s="303">
        <f>VLOOKUP('Engenharia Ambiental '!B52,'Cód MSRH'!$A$2:$B$2410,2,0)</f>
        <v>253</v>
      </c>
      <c r="B52" s="346" t="s">
        <v>72</v>
      </c>
      <c r="C52" s="347" t="s">
        <v>31</v>
      </c>
      <c r="D52" s="306">
        <v>4</v>
      </c>
      <c r="E52" s="306">
        <v>68</v>
      </c>
      <c r="F52" s="739" t="s">
        <v>89</v>
      </c>
      <c r="G52" s="740"/>
      <c r="H52" s="741"/>
      <c r="I52" s="224"/>
      <c r="J52" s="559"/>
      <c r="K52" s="49"/>
      <c r="L52" s="617" t="s">
        <v>35</v>
      </c>
      <c r="M52" s="721" t="s">
        <v>72</v>
      </c>
      <c r="N52" s="744"/>
      <c r="O52" s="745"/>
    </row>
    <row r="53" spans="1:15" ht="27.75" customHeight="1">
      <c r="A53" s="303">
        <f>VLOOKUP('Engenharia Ambiental '!B53,'Cód MSRH'!$A$2:$B$2410,2,0)</f>
        <v>1835</v>
      </c>
      <c r="B53" s="346" t="s">
        <v>702</v>
      </c>
      <c r="C53" s="347" t="s">
        <v>31</v>
      </c>
      <c r="D53" s="306">
        <v>4</v>
      </c>
      <c r="E53" s="306">
        <v>68</v>
      </c>
      <c r="F53" s="728" t="s">
        <v>313</v>
      </c>
      <c r="G53" s="49"/>
      <c r="H53" s="47" t="s">
        <v>34</v>
      </c>
      <c r="I53" s="224"/>
      <c r="J53" s="559"/>
      <c r="K53" s="49"/>
      <c r="L53" s="617"/>
      <c r="M53" s="339" t="s">
        <v>654</v>
      </c>
      <c r="N53" s="744"/>
      <c r="O53" s="745"/>
    </row>
    <row r="54" spans="1:15" ht="27.75" customHeight="1">
      <c r="A54" s="303">
        <f>VLOOKUP('Engenharia Ambiental '!B54,'Cód MSRH'!$A$2:$B$2410,2,0)</f>
        <v>1837</v>
      </c>
      <c r="B54" s="346" t="s">
        <v>703</v>
      </c>
      <c r="C54" s="347" t="s">
        <v>31</v>
      </c>
      <c r="D54" s="306">
        <v>4</v>
      </c>
      <c r="E54" s="306">
        <v>68</v>
      </c>
      <c r="F54" s="47" t="s">
        <v>672</v>
      </c>
      <c r="G54" s="49"/>
      <c r="H54" s="47" t="s">
        <v>34</v>
      </c>
      <c r="I54" s="815"/>
      <c r="J54" s="559"/>
      <c r="K54" s="49"/>
      <c r="L54" s="617"/>
      <c r="M54" s="339" t="s">
        <v>654</v>
      </c>
      <c r="N54" s="744"/>
      <c r="O54" s="745"/>
    </row>
    <row r="55" spans="1:15" ht="51.75" customHeight="1">
      <c r="A55" s="303" t="e">
        <f>VLOOKUP('Engenharia Ambiental '!B55,'Cód MSRH'!$A$2:$B$2410,2,0)</f>
        <v>#N/A</v>
      </c>
      <c r="B55" s="346" t="s">
        <v>704</v>
      </c>
      <c r="C55" s="347" t="s">
        <v>31</v>
      </c>
      <c r="D55" s="306">
        <v>4</v>
      </c>
      <c r="E55" s="306">
        <v>68</v>
      </c>
      <c r="F55" s="208" t="s">
        <v>705</v>
      </c>
      <c r="G55" s="208"/>
      <c r="H55" s="208" t="s">
        <v>34</v>
      </c>
      <c r="I55" s="224"/>
      <c r="J55" s="559"/>
      <c r="K55" s="49"/>
      <c r="L55" s="617" t="s">
        <v>706</v>
      </c>
      <c r="M55" s="339" t="s">
        <v>676</v>
      </c>
      <c r="N55" s="744"/>
      <c r="O55" s="745"/>
    </row>
    <row r="56" spans="1:15" ht="42.75" customHeight="1">
      <c r="A56" s="303" t="e">
        <f>VLOOKUP('Engenharia Ambiental '!B56,'Cód MSRH'!$A$2:$B$2410,2,0)</f>
        <v>#N/A</v>
      </c>
      <c r="B56" s="816" t="s">
        <v>707</v>
      </c>
      <c r="C56" s="347" t="s">
        <v>31</v>
      </c>
      <c r="D56" s="306">
        <v>4</v>
      </c>
      <c r="E56" s="306">
        <v>68</v>
      </c>
      <c r="F56" s="47" t="s">
        <v>705</v>
      </c>
      <c r="G56" s="817"/>
      <c r="H56" s="47" t="s">
        <v>34</v>
      </c>
      <c r="I56" s="44"/>
      <c r="J56" s="751"/>
      <c r="K56" s="748"/>
      <c r="L56" s="818"/>
      <c r="M56" s="757" t="s">
        <v>708</v>
      </c>
      <c r="N56" s="744"/>
      <c r="O56" s="745"/>
    </row>
    <row r="57" spans="1:15" ht="42.75" customHeight="1">
      <c r="A57" s="303" t="s">
        <v>709</v>
      </c>
      <c r="B57" s="816" t="s">
        <v>710</v>
      </c>
      <c r="C57" s="347" t="s">
        <v>31</v>
      </c>
      <c r="D57" s="306">
        <v>4</v>
      </c>
      <c r="E57" s="306">
        <v>68</v>
      </c>
      <c r="F57" s="47" t="s">
        <v>705</v>
      </c>
      <c r="G57" s="819" t="s">
        <v>711</v>
      </c>
      <c r="H57" s="47" t="s">
        <v>34</v>
      </c>
      <c r="I57" s="44"/>
      <c r="J57" s="751"/>
      <c r="K57" s="748"/>
      <c r="L57" s="818"/>
      <c r="M57" s="757"/>
      <c r="N57" s="744"/>
      <c r="O57" s="745"/>
    </row>
    <row r="58" spans="1:15" ht="34.5" customHeight="1">
      <c r="A58" s="303" t="s">
        <v>709</v>
      </c>
      <c r="B58" s="346" t="s">
        <v>712</v>
      </c>
      <c r="C58" s="347" t="s">
        <v>31</v>
      </c>
      <c r="D58" s="306">
        <v>4</v>
      </c>
      <c r="E58" s="306">
        <v>68</v>
      </c>
      <c r="F58" s="208" t="s">
        <v>713</v>
      </c>
      <c r="G58" s="819" t="s">
        <v>714</v>
      </c>
      <c r="H58" s="208" t="s">
        <v>34</v>
      </c>
      <c r="I58" s="588"/>
      <c r="J58" s="559"/>
      <c r="K58" s="49"/>
      <c r="L58" s="617"/>
      <c r="M58" s="721"/>
      <c r="N58" s="744"/>
      <c r="O58" s="745"/>
    </row>
    <row r="59" spans="1:15" ht="37.5" customHeight="1">
      <c r="A59" s="303" t="s">
        <v>709</v>
      </c>
      <c r="B59" s="346" t="s">
        <v>715</v>
      </c>
      <c r="C59" s="733" t="s">
        <v>47</v>
      </c>
      <c r="D59" s="306">
        <v>2</v>
      </c>
      <c r="E59" s="306">
        <v>34</v>
      </c>
      <c r="F59" s="739" t="s">
        <v>89</v>
      </c>
      <c r="G59" s="740"/>
      <c r="H59" s="741"/>
      <c r="I59" s="815"/>
      <c r="J59" s="559"/>
      <c r="K59" s="49"/>
      <c r="L59" s="617"/>
      <c r="M59" s="339"/>
      <c r="N59" s="744"/>
      <c r="O59" s="745"/>
    </row>
    <row r="60" spans="1:15" ht="37.5" customHeight="1">
      <c r="A60" s="303" t="s">
        <v>709</v>
      </c>
      <c r="B60" s="346" t="s">
        <v>490</v>
      </c>
      <c r="C60" s="733" t="s">
        <v>47</v>
      </c>
      <c r="D60" s="306">
        <v>3</v>
      </c>
      <c r="E60" s="306">
        <v>51</v>
      </c>
      <c r="F60" s="739" t="s">
        <v>89</v>
      </c>
      <c r="G60" s="740"/>
      <c r="H60" s="741"/>
      <c r="I60" s="815"/>
      <c r="J60" s="559"/>
      <c r="K60" s="49"/>
      <c r="L60" s="617"/>
      <c r="M60" s="339"/>
      <c r="N60" s="744"/>
      <c r="O60" s="745"/>
    </row>
    <row r="61" spans="1:15" ht="27.75" customHeight="1">
      <c r="A61" s="303">
        <f>VLOOKUP('Engenharia Ambiental '!B61,'Cód MSRH'!$A$2:$B$2410,2,0)</f>
        <v>1844</v>
      </c>
      <c r="B61" s="346" t="s">
        <v>716</v>
      </c>
      <c r="C61" s="733" t="s">
        <v>47</v>
      </c>
      <c r="D61" s="306">
        <v>6</v>
      </c>
      <c r="E61" s="306">
        <v>102</v>
      </c>
      <c r="F61" s="47" t="s">
        <v>713</v>
      </c>
      <c r="G61" s="49"/>
      <c r="H61" s="47" t="s">
        <v>34</v>
      </c>
      <c r="I61" s="224"/>
      <c r="J61" s="559"/>
      <c r="K61" s="217"/>
      <c r="L61" s="617"/>
      <c r="M61" s="339" t="s">
        <v>654</v>
      </c>
      <c r="N61" s="744"/>
      <c r="O61" s="745"/>
    </row>
    <row r="62" spans="1:15" ht="46.5" customHeight="1">
      <c r="A62" s="303" t="s">
        <v>709</v>
      </c>
      <c r="B62" s="346" t="s">
        <v>717</v>
      </c>
      <c r="C62" s="733" t="s">
        <v>47</v>
      </c>
      <c r="D62" s="306">
        <v>4</v>
      </c>
      <c r="E62" s="306">
        <v>68</v>
      </c>
      <c r="F62" s="47" t="s">
        <v>672</v>
      </c>
      <c r="G62" s="819" t="s">
        <v>718</v>
      </c>
      <c r="H62" s="47" t="s">
        <v>34</v>
      </c>
      <c r="I62" s="224"/>
      <c r="J62" s="559"/>
      <c r="K62" s="217"/>
      <c r="L62" s="617"/>
      <c r="M62" s="339"/>
      <c r="N62" s="744"/>
      <c r="O62" s="745"/>
    </row>
    <row r="63" spans="1:15" ht="46.5" customHeight="1">
      <c r="A63" s="303" t="s">
        <v>709</v>
      </c>
      <c r="B63" s="346" t="s">
        <v>719</v>
      </c>
      <c r="C63" s="733" t="s">
        <v>47</v>
      </c>
      <c r="D63" s="306">
        <v>4</v>
      </c>
      <c r="E63" s="306">
        <v>68</v>
      </c>
      <c r="F63" s="47" t="s">
        <v>672</v>
      </c>
      <c r="G63" s="819" t="s">
        <v>720</v>
      </c>
      <c r="H63" s="47" t="s">
        <v>34</v>
      </c>
      <c r="I63" s="224"/>
      <c r="J63" s="559"/>
      <c r="K63" s="217"/>
      <c r="L63" s="617"/>
      <c r="M63" s="339"/>
      <c r="N63" s="744"/>
      <c r="O63" s="745"/>
    </row>
    <row r="64" spans="1:15" ht="46.5" customHeight="1">
      <c r="A64" s="303" t="s">
        <v>709</v>
      </c>
      <c r="B64" s="346" t="s">
        <v>721</v>
      </c>
      <c r="C64" s="733" t="s">
        <v>47</v>
      </c>
      <c r="D64" s="306">
        <v>4</v>
      </c>
      <c r="E64" s="306">
        <v>68</v>
      </c>
      <c r="F64" s="739" t="s">
        <v>89</v>
      </c>
      <c r="G64" s="740"/>
      <c r="H64" s="741"/>
      <c r="I64" s="224"/>
      <c r="J64" s="559"/>
      <c r="K64" s="217"/>
      <c r="L64" s="617"/>
      <c r="M64" s="339"/>
      <c r="N64" s="744"/>
      <c r="O64" s="745"/>
    </row>
    <row r="65" spans="1:15" ht="27.75" customHeight="1">
      <c r="A65" s="303">
        <f>VLOOKUP('Engenharia Ambiental '!B65,'Cód MSRH'!$A$2:$B$2410,2,0)</f>
        <v>1834</v>
      </c>
      <c r="B65" s="346" t="s">
        <v>722</v>
      </c>
      <c r="C65" s="733" t="s">
        <v>47</v>
      </c>
      <c r="D65" s="306">
        <v>5</v>
      </c>
      <c r="E65" s="306">
        <v>85</v>
      </c>
      <c r="F65" s="47" t="s">
        <v>32</v>
      </c>
      <c r="G65" s="49" t="s">
        <v>723</v>
      </c>
      <c r="H65" s="47" t="s">
        <v>34</v>
      </c>
      <c r="I65" s="588"/>
      <c r="J65" s="559"/>
      <c r="K65" s="49"/>
      <c r="L65" s="56"/>
      <c r="M65" s="721" t="s">
        <v>724</v>
      </c>
      <c r="N65" s="744"/>
      <c r="O65" s="745"/>
    </row>
    <row r="66" spans="1:15" ht="43.5" customHeight="1">
      <c r="A66" s="303" t="e">
        <f>VLOOKUP('Engenharia Ambiental '!B66,'Cód MSRH'!$A$2:$B$2410,2,0)</f>
        <v>#N/A</v>
      </c>
      <c r="B66" s="304" t="s">
        <v>725</v>
      </c>
      <c r="C66" s="733" t="s">
        <v>47</v>
      </c>
      <c r="D66" s="306">
        <v>3</v>
      </c>
      <c r="E66" s="306">
        <v>51</v>
      </c>
      <c r="F66" s="47" t="s">
        <v>667</v>
      </c>
      <c r="G66" s="49"/>
      <c r="H66" s="47" t="s">
        <v>34</v>
      </c>
      <c r="I66" s="224"/>
      <c r="J66" s="559"/>
      <c r="K66" s="217"/>
      <c r="L66" s="617" t="s">
        <v>726</v>
      </c>
      <c r="M66" s="339" t="s">
        <v>676</v>
      </c>
      <c r="N66" s="744"/>
      <c r="O66" s="745"/>
    </row>
    <row r="67" spans="1:15" ht="43.5" customHeight="1">
      <c r="A67" s="303" t="s">
        <v>709</v>
      </c>
      <c r="B67" s="304" t="s">
        <v>727</v>
      </c>
      <c r="C67" s="733" t="s">
        <v>47</v>
      </c>
      <c r="D67" s="306">
        <v>2</v>
      </c>
      <c r="E67" s="306">
        <v>34</v>
      </c>
      <c r="F67" s="208" t="s">
        <v>430</v>
      </c>
      <c r="G67" s="819" t="s">
        <v>728</v>
      </c>
      <c r="H67" s="208" t="s">
        <v>34</v>
      </c>
      <c r="I67" s="224"/>
      <c r="J67" s="559"/>
      <c r="K67" s="217"/>
      <c r="L67" s="617"/>
      <c r="M67" s="339"/>
      <c r="N67" s="744"/>
      <c r="O67" s="745"/>
    </row>
    <row r="68" spans="1:14" ht="15.75" customHeight="1">
      <c r="A68" s="801"/>
      <c r="B68" s="221" t="s">
        <v>696</v>
      </c>
      <c r="C68" s="820"/>
      <c r="D68" s="821">
        <v>58</v>
      </c>
      <c r="E68" s="821">
        <v>986</v>
      </c>
      <c r="F68" s="800" t="s">
        <v>325</v>
      </c>
      <c r="G68" s="168"/>
      <c r="H68" s="304"/>
      <c r="I68" s="822" t="s">
        <v>729</v>
      </c>
      <c r="J68" s="822"/>
      <c r="K68" s="347">
        <v>28</v>
      </c>
      <c r="L68" s="687">
        <v>476</v>
      </c>
      <c r="N68" s="695"/>
    </row>
    <row r="69" spans="1:14" ht="12.75">
      <c r="A69" s="285"/>
      <c r="B69" s="285"/>
      <c r="C69" s="823"/>
      <c r="D69" s="285"/>
      <c r="E69" s="285"/>
      <c r="F69" s="285"/>
      <c r="G69" s="285"/>
      <c r="H69" s="285"/>
      <c r="I69" s="824"/>
      <c r="J69" s="285"/>
      <c r="K69" s="285"/>
      <c r="L69" s="285"/>
      <c r="N69" s="695"/>
    </row>
    <row r="70" spans="1:14" ht="16.5" customHeight="1">
      <c r="A70" s="115"/>
      <c r="B70" s="286" t="s">
        <v>445</v>
      </c>
      <c r="C70" s="697" t="s">
        <v>614</v>
      </c>
      <c r="D70" s="697"/>
      <c r="E70" s="697"/>
      <c r="F70" s="112" t="s">
        <v>2</v>
      </c>
      <c r="G70" s="811" t="s">
        <v>3</v>
      </c>
      <c r="H70" s="812">
        <v>2010</v>
      </c>
      <c r="I70" s="813" t="s">
        <v>698</v>
      </c>
      <c r="J70"/>
      <c r="K70"/>
      <c r="L70" s="700"/>
      <c r="N70" s="695"/>
    </row>
    <row r="71" spans="1:14" ht="16.5" customHeight="1">
      <c r="A71" s="185">
        <v>1398</v>
      </c>
      <c r="B71" s="17" t="s">
        <v>5</v>
      </c>
      <c r="C71" s="765" t="s">
        <v>617</v>
      </c>
      <c r="D71" s="765"/>
      <c r="E71" s="765"/>
      <c r="F71" s="766" t="s">
        <v>618</v>
      </c>
      <c r="G71" s="767" t="s">
        <v>619</v>
      </c>
      <c r="H71" s="767"/>
      <c r="I71" s="814" t="s">
        <v>730</v>
      </c>
      <c r="J71" s="767"/>
      <c r="K71" s="767"/>
      <c r="L71" s="767"/>
      <c r="N71" s="695"/>
    </row>
    <row r="72" spans="1:14" ht="15" customHeight="1">
      <c r="A72" s="185">
        <v>169</v>
      </c>
      <c r="B72" s="706" t="s">
        <v>700</v>
      </c>
      <c r="C72" s="707" t="s">
        <v>731</v>
      </c>
      <c r="D72" s="707"/>
      <c r="E72" s="707"/>
      <c r="F72" s="297" t="s">
        <v>665</v>
      </c>
      <c r="G72" s="297"/>
      <c r="H72" s="708" t="s">
        <v>623</v>
      </c>
      <c r="I72" s="708"/>
      <c r="J72" s="709"/>
      <c r="K72" s="427"/>
      <c r="L72" s="427"/>
      <c r="N72" s="695"/>
    </row>
    <row r="73" spans="1:15" ht="42.75">
      <c r="A73" s="195" t="s">
        <v>99</v>
      </c>
      <c r="B73" s="195" t="s">
        <v>155</v>
      </c>
      <c r="C73" s="196"/>
      <c r="D73" s="197" t="s">
        <v>17</v>
      </c>
      <c r="E73" s="197" t="s">
        <v>242</v>
      </c>
      <c r="F73" s="198" t="s">
        <v>21</v>
      </c>
      <c r="G73" s="383" t="s">
        <v>22</v>
      </c>
      <c r="H73" s="200" t="s">
        <v>23</v>
      </c>
      <c r="I73" s="769" t="s">
        <v>24</v>
      </c>
      <c r="J73" s="711" t="s">
        <v>25</v>
      </c>
      <c r="K73" s="198" t="s">
        <v>26</v>
      </c>
      <c r="L73" s="505" t="s">
        <v>27</v>
      </c>
      <c r="M73" s="712" t="s">
        <v>334</v>
      </c>
      <c r="N73" s="713" t="s">
        <v>29</v>
      </c>
      <c r="O73" s="713" t="s">
        <v>29</v>
      </c>
    </row>
    <row r="74" spans="1:15" ht="32.25">
      <c r="A74" s="303">
        <f>VLOOKUP('Engenharia Ambiental '!B74,'Cód MSRH'!$A$2:$B$2410,2,0)</f>
        <v>2097</v>
      </c>
      <c r="B74" s="816" t="s">
        <v>690</v>
      </c>
      <c r="C74" s="347" t="s">
        <v>31</v>
      </c>
      <c r="D74" s="306">
        <v>4</v>
      </c>
      <c r="E74" s="306">
        <v>68</v>
      </c>
      <c r="F74" s="47" t="s">
        <v>52</v>
      </c>
      <c r="G74" s="121"/>
      <c r="H74" s="47" t="s">
        <v>34</v>
      </c>
      <c r="I74" s="588"/>
      <c r="J74" s="559"/>
      <c r="K74" s="217"/>
      <c r="L74" s="44"/>
      <c r="M74" s="721" t="s">
        <v>732</v>
      </c>
      <c r="N74" s="744"/>
      <c r="O74" s="745"/>
    </row>
    <row r="75" spans="1:15" ht="31.5" customHeight="1">
      <c r="A75" s="303">
        <f>VLOOKUP('Engenharia Ambiental '!B75,'Cód MSRH'!$A$2:$B$2410,2,0)</f>
        <v>2099</v>
      </c>
      <c r="B75" s="816" t="s">
        <v>733</v>
      </c>
      <c r="C75" s="327" t="s">
        <v>31</v>
      </c>
      <c r="D75" s="306">
        <v>4</v>
      </c>
      <c r="E75" s="306">
        <v>68</v>
      </c>
      <c r="F75" s="47" t="s">
        <v>713</v>
      </c>
      <c r="G75" s="121"/>
      <c r="H75" s="47" t="s">
        <v>34</v>
      </c>
      <c r="I75" s="588"/>
      <c r="J75" s="559"/>
      <c r="K75" s="217"/>
      <c r="L75" s="173" t="s">
        <v>35</v>
      </c>
      <c r="M75" s="339" t="s">
        <v>676</v>
      </c>
      <c r="N75" s="744"/>
      <c r="O75" s="745"/>
    </row>
    <row r="76" spans="1:15" ht="33" customHeight="1">
      <c r="A76" s="303">
        <f>VLOOKUP('Engenharia Ambiental '!B76,'Cód MSRH'!$A$2:$B$2410,2,0)</f>
        <v>2100</v>
      </c>
      <c r="B76" s="825" t="s">
        <v>734</v>
      </c>
      <c r="C76" s="347" t="s">
        <v>31</v>
      </c>
      <c r="D76" s="306">
        <v>2</v>
      </c>
      <c r="E76" s="306">
        <v>34</v>
      </c>
      <c r="F76" s="47" t="s">
        <v>661</v>
      </c>
      <c r="G76" s="121"/>
      <c r="H76" s="47" t="s">
        <v>34</v>
      </c>
      <c r="I76" s="588"/>
      <c r="J76" s="559"/>
      <c r="K76" s="217"/>
      <c r="L76" s="173"/>
      <c r="M76" s="757" t="s">
        <v>662</v>
      </c>
      <c r="N76" s="744"/>
      <c r="O76" s="745"/>
    </row>
    <row r="77" spans="1:15" ht="31.5" customHeight="1">
      <c r="A77" s="303">
        <f>VLOOKUP('Engenharia Ambiental '!B77,'Cód MSRH'!$A$2:$B$2410,2,0)</f>
        <v>2101</v>
      </c>
      <c r="B77" s="816" t="s">
        <v>735</v>
      </c>
      <c r="C77" s="347" t="s">
        <v>31</v>
      </c>
      <c r="D77" s="306">
        <v>4</v>
      </c>
      <c r="E77" s="306">
        <v>68</v>
      </c>
      <c r="F77" s="47" t="s">
        <v>736</v>
      </c>
      <c r="G77" s="121" t="s">
        <v>737</v>
      </c>
      <c r="H77" s="47" t="s">
        <v>34</v>
      </c>
      <c r="I77" s="588"/>
      <c r="J77" s="559"/>
      <c r="K77" s="217"/>
      <c r="L77" s="173"/>
      <c r="M77" s="339" t="s">
        <v>654</v>
      </c>
      <c r="N77" s="744"/>
      <c r="O77" s="745"/>
    </row>
    <row r="78" spans="1:15" ht="27.75" customHeight="1">
      <c r="A78" s="303">
        <f>VLOOKUP('Engenharia Ambiental '!B78,'Cód MSRH'!$A$2:$B$2410,2,0)</f>
        <v>2103</v>
      </c>
      <c r="B78" s="816" t="s">
        <v>738</v>
      </c>
      <c r="C78" s="826" t="s">
        <v>31</v>
      </c>
      <c r="D78" s="306">
        <v>2</v>
      </c>
      <c r="E78" s="827">
        <v>68</v>
      </c>
      <c r="F78" s="47" t="s">
        <v>713</v>
      </c>
      <c r="G78" s="121"/>
      <c r="H78" s="47" t="s">
        <v>34</v>
      </c>
      <c r="I78" s="828"/>
      <c r="J78" s="829"/>
      <c r="K78" s="830"/>
      <c r="L78" s="831"/>
      <c r="M78" s="339" t="s">
        <v>676</v>
      </c>
      <c r="N78" s="744"/>
      <c r="O78" s="745"/>
    </row>
    <row r="79" spans="1:15" ht="28.5" customHeight="1">
      <c r="A79" s="334">
        <f>VLOOKUP('Engenharia Ambiental '!B79,'Cód MSRH'!$A$2:$B$2410,2,0)</f>
        <v>2103</v>
      </c>
      <c r="B79" s="832" t="s">
        <v>738</v>
      </c>
      <c r="C79" s="826"/>
      <c r="D79" s="306">
        <v>2</v>
      </c>
      <c r="E79" s="827"/>
      <c r="F79" s="47" t="s">
        <v>667</v>
      </c>
      <c r="G79" s="121"/>
      <c r="H79" s="47" t="s">
        <v>34</v>
      </c>
      <c r="I79" s="828"/>
      <c r="J79" s="829"/>
      <c r="K79" s="830"/>
      <c r="L79" s="831"/>
      <c r="M79" s="339"/>
      <c r="N79" s="744"/>
      <c r="O79" s="745"/>
    </row>
    <row r="80" spans="1:15" ht="39" customHeight="1">
      <c r="A80" s="303">
        <f>VLOOKUP('Engenharia Ambiental '!B80,'Cód MSRH'!$A$2:$B$2410,2,0)</f>
        <v>2104</v>
      </c>
      <c r="B80" s="816" t="s">
        <v>739</v>
      </c>
      <c r="C80" s="347" t="s">
        <v>31</v>
      </c>
      <c r="D80" s="306">
        <v>2</v>
      </c>
      <c r="E80" s="306">
        <v>34</v>
      </c>
      <c r="F80" s="47" t="s">
        <v>313</v>
      </c>
      <c r="G80" s="833"/>
      <c r="H80" s="329" t="s">
        <v>34</v>
      </c>
      <c r="I80" s="44"/>
      <c r="J80" s="559"/>
      <c r="K80" s="217"/>
      <c r="L80" s="818"/>
      <c r="M80" s="339" t="s">
        <v>654</v>
      </c>
      <c r="N80" s="744"/>
      <c r="O80" s="745"/>
    </row>
    <row r="81" spans="1:15" ht="33.75" customHeight="1">
      <c r="A81" s="303">
        <f>VLOOKUP('Engenharia Ambiental '!B81,'Cód MSRH'!$A$2:$B$2410,2,0)</f>
        <v>2105</v>
      </c>
      <c r="B81" s="816" t="s">
        <v>740</v>
      </c>
      <c r="C81" s="347" t="s">
        <v>31</v>
      </c>
      <c r="D81" s="306">
        <v>4</v>
      </c>
      <c r="E81" s="306">
        <v>68</v>
      </c>
      <c r="F81" s="47" t="s">
        <v>705</v>
      </c>
      <c r="G81" s="834"/>
      <c r="H81" s="47" t="s">
        <v>34</v>
      </c>
      <c r="I81" s="588"/>
      <c r="J81" s="559"/>
      <c r="K81" s="217"/>
      <c r="L81" s="173"/>
      <c r="M81" s="339" t="s">
        <v>676</v>
      </c>
      <c r="N81" s="744"/>
      <c r="O81" s="745"/>
    </row>
    <row r="82" spans="1:15" ht="33.75" customHeight="1">
      <c r="A82" s="303">
        <f>VLOOKUP('Engenharia Ambiental '!B82,'Cód MSRH'!$A$2:$B$2410,2,0)</f>
        <v>2106</v>
      </c>
      <c r="B82" s="816" t="s">
        <v>741</v>
      </c>
      <c r="C82" s="347" t="s">
        <v>31</v>
      </c>
      <c r="D82" s="306">
        <v>4</v>
      </c>
      <c r="E82" s="306">
        <v>68</v>
      </c>
      <c r="F82" s="728" t="s">
        <v>742</v>
      </c>
      <c r="G82" s="310"/>
      <c r="H82" s="728" t="s">
        <v>34</v>
      </c>
      <c r="I82" s="588"/>
      <c r="J82" s="559"/>
      <c r="K82" s="217"/>
      <c r="L82" s="173" t="s">
        <v>706</v>
      </c>
      <c r="M82" s="339" t="s">
        <v>654</v>
      </c>
      <c r="N82" s="744"/>
      <c r="O82" s="745"/>
    </row>
    <row r="83" spans="1:15" ht="34.5" customHeight="1">
      <c r="A83" s="303">
        <f>VLOOKUP('Engenharia Ambiental '!B83,'Cód MSRH'!$A$2:$B$2410,2,0)</f>
        <v>1853</v>
      </c>
      <c r="B83" s="816" t="s">
        <v>719</v>
      </c>
      <c r="C83" s="733" t="s">
        <v>47</v>
      </c>
      <c r="D83" s="306">
        <v>4</v>
      </c>
      <c r="E83" s="306">
        <v>68</v>
      </c>
      <c r="F83" s="47" t="s">
        <v>672</v>
      </c>
      <c r="G83" s="121"/>
      <c r="H83" s="47" t="s">
        <v>34</v>
      </c>
      <c r="I83" s="588"/>
      <c r="J83" s="559"/>
      <c r="K83" s="217"/>
      <c r="L83" s="173"/>
      <c r="M83" s="339" t="s">
        <v>654</v>
      </c>
      <c r="N83" s="744"/>
      <c r="O83" s="745"/>
    </row>
    <row r="84" spans="1:15" ht="22.5" customHeight="1">
      <c r="A84" s="303">
        <f>VLOOKUP('Engenharia Ambiental '!B84,'Cód MSRH'!$A$2:$B$2410,2,0)</f>
        <v>2102</v>
      </c>
      <c r="B84" s="816" t="s">
        <v>743</v>
      </c>
      <c r="C84" s="733" t="s">
        <v>47</v>
      </c>
      <c r="D84" s="306">
        <v>2</v>
      </c>
      <c r="E84" s="306">
        <v>34</v>
      </c>
      <c r="F84" s="47" t="s">
        <v>404</v>
      </c>
      <c r="G84" s="835"/>
      <c r="H84" s="47" t="s">
        <v>34</v>
      </c>
      <c r="I84" s="44"/>
      <c r="J84" s="559"/>
      <c r="K84" s="217"/>
      <c r="L84" s="173"/>
      <c r="M84" s="339" t="s">
        <v>744</v>
      </c>
      <c r="N84" s="744"/>
      <c r="O84" s="745"/>
    </row>
    <row r="85" spans="1:15" ht="42.75" customHeight="1">
      <c r="A85" s="303">
        <f>VLOOKUP('Engenharia Ambiental '!B85,'Cód MSRH'!$A$2:$B$2410,2,0)</f>
        <v>1578</v>
      </c>
      <c r="B85" s="816" t="s">
        <v>745</v>
      </c>
      <c r="C85" s="733" t="s">
        <v>47</v>
      </c>
      <c r="D85" s="306">
        <v>4</v>
      </c>
      <c r="E85" s="306">
        <v>68</v>
      </c>
      <c r="F85" s="47" t="s">
        <v>705</v>
      </c>
      <c r="G85" s="817"/>
      <c r="H85" s="47" t="s">
        <v>34</v>
      </c>
      <c r="I85" s="44"/>
      <c r="J85" s="751"/>
      <c r="K85" s="748"/>
      <c r="L85" s="818"/>
      <c r="M85" s="757" t="s">
        <v>708</v>
      </c>
      <c r="N85" s="744"/>
      <c r="O85" s="745"/>
    </row>
    <row r="86" spans="1:15" ht="33" customHeight="1">
      <c r="A86" s="303">
        <f>VLOOKUP('Engenharia Ambiental '!B86,'Cód MSRH'!$A$2:$B$2410,2,0)</f>
        <v>2098</v>
      </c>
      <c r="B86" s="816" t="s">
        <v>746</v>
      </c>
      <c r="C86" s="733" t="s">
        <v>47</v>
      </c>
      <c r="D86" s="306">
        <v>4</v>
      </c>
      <c r="E86" s="306">
        <v>68</v>
      </c>
      <c r="F86" s="47" t="s">
        <v>713</v>
      </c>
      <c r="G86" s="121"/>
      <c r="H86" s="47" t="s">
        <v>34</v>
      </c>
      <c r="I86" s="588"/>
      <c r="J86" s="559"/>
      <c r="K86" s="217"/>
      <c r="L86" s="173" t="s">
        <v>35</v>
      </c>
      <c r="M86" s="339" t="s">
        <v>676</v>
      </c>
      <c r="N86" s="744"/>
      <c r="O86" s="745"/>
    </row>
    <row r="87" spans="1:15" ht="28.5" customHeight="1">
      <c r="A87" s="303">
        <f>VLOOKUP('Engenharia Ambiental '!B87,'Cód MSRH'!$A$2:$B$2410,2,0)</f>
        <v>2096</v>
      </c>
      <c r="B87" s="816" t="s">
        <v>747</v>
      </c>
      <c r="C87" s="733" t="s">
        <v>47</v>
      </c>
      <c r="D87" s="306">
        <v>2</v>
      </c>
      <c r="E87" s="306">
        <v>34</v>
      </c>
      <c r="F87" s="47" t="s">
        <v>628</v>
      </c>
      <c r="G87" s="45" t="s">
        <v>629</v>
      </c>
      <c r="H87" s="47" t="s">
        <v>34</v>
      </c>
      <c r="I87" s="44"/>
      <c r="J87" s="559"/>
      <c r="K87" s="217"/>
      <c r="L87" s="836"/>
      <c r="M87" s="339" t="s">
        <v>676</v>
      </c>
      <c r="N87" s="744"/>
      <c r="O87" s="745"/>
    </row>
    <row r="88" spans="1:15" ht="34.5" customHeight="1">
      <c r="A88" s="303">
        <f>VLOOKUP('Engenharia Ambiental '!B88,'Cód MSRH'!$A$2:$B$2410,2,0)</f>
        <v>2107</v>
      </c>
      <c r="B88" s="816" t="s">
        <v>748</v>
      </c>
      <c r="C88" s="733" t="s">
        <v>47</v>
      </c>
      <c r="D88" s="306">
        <v>4</v>
      </c>
      <c r="E88" s="306">
        <v>68</v>
      </c>
      <c r="F88" s="728" t="s">
        <v>742</v>
      </c>
      <c r="G88" s="310"/>
      <c r="H88" s="728" t="s">
        <v>34</v>
      </c>
      <c r="I88" s="588"/>
      <c r="J88" s="559"/>
      <c r="K88" s="217"/>
      <c r="L88" s="173" t="s">
        <v>706</v>
      </c>
      <c r="M88" s="339" t="s">
        <v>654</v>
      </c>
      <c r="N88" s="744"/>
      <c r="O88" s="745"/>
    </row>
    <row r="89" spans="1:15" ht="33.75" customHeight="1">
      <c r="A89" s="303">
        <f>VLOOKUP('Engenharia Ambiental '!B89,'Cód MSRH'!$A$2:$B$2410,2,0)</f>
        <v>2108</v>
      </c>
      <c r="B89" s="816" t="s">
        <v>749</v>
      </c>
      <c r="C89" s="733" t="s">
        <v>47</v>
      </c>
      <c r="D89" s="306">
        <v>2</v>
      </c>
      <c r="E89" s="306">
        <v>34</v>
      </c>
      <c r="F89" s="47" t="s">
        <v>705</v>
      </c>
      <c r="G89" s="834"/>
      <c r="H89" s="47" t="s">
        <v>34</v>
      </c>
      <c r="I89" s="588"/>
      <c r="J89" s="559"/>
      <c r="K89" s="217"/>
      <c r="L89" s="173"/>
      <c r="M89" s="339" t="s">
        <v>676</v>
      </c>
      <c r="N89" s="837"/>
      <c r="O89" s="838"/>
    </row>
    <row r="90" spans="1:15" ht="31.5" customHeight="1">
      <c r="A90" s="303">
        <f>VLOOKUP('Engenharia Ambiental '!B90,'Cód MSRH'!$A$2:$B$2410,2,0)</f>
        <v>2109</v>
      </c>
      <c r="B90" s="280" t="s">
        <v>750</v>
      </c>
      <c r="C90" s="733" t="s">
        <v>47</v>
      </c>
      <c r="D90" s="306">
        <v>4</v>
      </c>
      <c r="E90" s="306">
        <v>68</v>
      </c>
      <c r="F90" s="47" t="s">
        <v>672</v>
      </c>
      <c r="G90" s="121"/>
      <c r="H90" s="47" t="s">
        <v>34</v>
      </c>
      <c r="I90" s="449"/>
      <c r="J90" s="559"/>
      <c r="K90" s="217"/>
      <c r="L90" s="208"/>
      <c r="M90" s="339" t="s">
        <v>654</v>
      </c>
      <c r="N90" s="744"/>
      <c r="O90" s="745"/>
    </row>
    <row r="91" spans="1:15" ht="37.5" customHeight="1">
      <c r="A91" s="303">
        <f>VLOOKUP('Engenharia Ambiental '!B91,'Cód MSRH'!$A$2:$B$2410,2,0)</f>
        <v>2110</v>
      </c>
      <c r="B91" s="280" t="s">
        <v>751</v>
      </c>
      <c r="C91" s="733" t="s">
        <v>47</v>
      </c>
      <c r="D91" s="306">
        <v>2</v>
      </c>
      <c r="E91" s="306">
        <v>34</v>
      </c>
      <c r="F91" s="47" t="s">
        <v>625</v>
      </c>
      <c r="G91" s="159" t="s">
        <v>626</v>
      </c>
      <c r="H91" s="47" t="s">
        <v>34</v>
      </c>
      <c r="I91" s="588"/>
      <c r="J91" s="559"/>
      <c r="K91" s="217"/>
      <c r="L91" s="828"/>
      <c r="M91" s="339" t="s">
        <v>676</v>
      </c>
      <c r="N91" s="744"/>
      <c r="O91" s="745"/>
    </row>
    <row r="92" spans="1:12" ht="12.75">
      <c r="A92" s="839"/>
      <c r="B92" s="221" t="s">
        <v>696</v>
      </c>
      <c r="C92" s="347"/>
      <c r="D92" s="305">
        <v>56</v>
      </c>
      <c r="E92" s="305">
        <v>952</v>
      </c>
      <c r="F92" s="463" t="s">
        <v>697</v>
      </c>
      <c r="G92" s="168"/>
      <c r="H92" s="231"/>
      <c r="I92" s="822"/>
      <c r="J92" s="840"/>
      <c r="K92" s="305">
        <v>28</v>
      </c>
      <c r="L92" s="687">
        <v>476</v>
      </c>
    </row>
    <row r="93" spans="1:12" ht="12.75">
      <c r="A93" s="839"/>
      <c r="B93" s="221"/>
      <c r="C93" s="347"/>
      <c r="D93" s="305"/>
      <c r="E93" s="305"/>
      <c r="F93" s="463"/>
      <c r="G93" s="168"/>
      <c r="H93" s="231"/>
      <c r="I93" s="822"/>
      <c r="J93" s="840"/>
      <c r="K93" s="305"/>
      <c r="L93" s="687"/>
    </row>
    <row r="94" spans="1:12" ht="16.5" customHeight="1">
      <c r="A94" s="115"/>
      <c r="B94" s="286" t="s">
        <v>445</v>
      </c>
      <c r="C94" s="697" t="s">
        <v>614</v>
      </c>
      <c r="D94" s="697"/>
      <c r="E94" s="697"/>
      <c r="F94" s="112" t="s">
        <v>2</v>
      </c>
      <c r="G94" s="811" t="s">
        <v>3</v>
      </c>
      <c r="H94" s="812">
        <v>2010</v>
      </c>
      <c r="I94" s="813" t="s">
        <v>698</v>
      </c>
      <c r="J94"/>
      <c r="K94"/>
      <c r="L94" s="700"/>
    </row>
    <row r="95" spans="1:12" ht="16.5" customHeight="1">
      <c r="A95" s="185">
        <v>1398</v>
      </c>
      <c r="B95" s="17" t="s">
        <v>5</v>
      </c>
      <c r="C95" s="765" t="s">
        <v>617</v>
      </c>
      <c r="D95" s="765"/>
      <c r="E95" s="765"/>
      <c r="F95" s="766" t="s">
        <v>618</v>
      </c>
      <c r="G95" s="767" t="s">
        <v>619</v>
      </c>
      <c r="H95" s="767"/>
      <c r="I95" s="814" t="s">
        <v>752</v>
      </c>
      <c r="J95" s="767"/>
      <c r="K95" s="767"/>
      <c r="L95" s="767"/>
    </row>
    <row r="96" spans="1:12" ht="15" customHeight="1">
      <c r="A96" s="185">
        <v>169</v>
      </c>
      <c r="B96" s="706" t="s">
        <v>700</v>
      </c>
      <c r="C96" s="707" t="s">
        <v>753</v>
      </c>
      <c r="D96" s="707"/>
      <c r="E96" s="707"/>
      <c r="F96" s="297" t="s">
        <v>665</v>
      </c>
      <c r="G96" s="297"/>
      <c r="H96" s="708" t="s">
        <v>623</v>
      </c>
      <c r="I96" s="708"/>
      <c r="J96" s="709"/>
      <c r="K96" s="427"/>
      <c r="L96" s="427"/>
    </row>
    <row r="97" spans="1:15" ht="42.75">
      <c r="A97" s="195" t="s">
        <v>99</v>
      </c>
      <c r="B97" s="195" t="s">
        <v>155</v>
      </c>
      <c r="C97" s="196"/>
      <c r="D97" s="197" t="s">
        <v>17</v>
      </c>
      <c r="E97" s="197" t="s">
        <v>242</v>
      </c>
      <c r="F97" s="198" t="s">
        <v>21</v>
      </c>
      <c r="G97" s="383" t="s">
        <v>22</v>
      </c>
      <c r="H97" s="200" t="s">
        <v>23</v>
      </c>
      <c r="I97" s="769" t="s">
        <v>24</v>
      </c>
      <c r="J97" s="711" t="s">
        <v>25</v>
      </c>
      <c r="K97" s="198" t="s">
        <v>26</v>
      </c>
      <c r="L97" s="505" t="s">
        <v>27</v>
      </c>
      <c r="M97" s="712" t="s">
        <v>334</v>
      </c>
      <c r="N97" s="713" t="s">
        <v>29</v>
      </c>
      <c r="O97" s="713" t="s">
        <v>29</v>
      </c>
    </row>
    <row r="98" spans="1:15" ht="32.25">
      <c r="A98" s="303">
        <f>VLOOKUP('Engenharia Ambiental '!B98,'Cód MSRH'!$A$2:$B$2410,2,0)</f>
        <v>2828</v>
      </c>
      <c r="B98" s="346" t="s">
        <v>754</v>
      </c>
      <c r="C98" s="347" t="s">
        <v>31</v>
      </c>
      <c r="D98" s="306">
        <v>4</v>
      </c>
      <c r="E98" s="306">
        <v>68</v>
      </c>
      <c r="F98" s="208" t="s">
        <v>625</v>
      </c>
      <c r="G98" s="159" t="s">
        <v>626</v>
      </c>
      <c r="H98" s="208" t="s">
        <v>34</v>
      </c>
      <c r="I98" s="44"/>
      <c r="J98" s="841"/>
      <c r="K98" s="842"/>
      <c r="L98" s="44"/>
      <c r="M98" s="339" t="s">
        <v>676</v>
      </c>
      <c r="N98" s="744"/>
      <c r="O98" s="745"/>
    </row>
    <row r="99" spans="1:15" ht="25.5">
      <c r="A99" s="303">
        <f>VLOOKUP('Engenharia Ambiental '!B99,'Cód MSRH'!$A$2:$B$2410,2,0)</f>
        <v>2829</v>
      </c>
      <c r="B99" s="346" t="s">
        <v>755</v>
      </c>
      <c r="C99" s="347" t="s">
        <v>31</v>
      </c>
      <c r="D99" s="306">
        <v>4</v>
      </c>
      <c r="E99" s="306">
        <v>68</v>
      </c>
      <c r="F99" s="208" t="s">
        <v>628</v>
      </c>
      <c r="G99" s="45" t="s">
        <v>629</v>
      </c>
      <c r="H99" s="208" t="s">
        <v>34</v>
      </c>
      <c r="I99" s="44"/>
      <c r="J99" s="841"/>
      <c r="K99" s="842"/>
      <c r="L99" s="45"/>
      <c r="M99" s="757" t="s">
        <v>756</v>
      </c>
      <c r="N99" s="744"/>
      <c r="O99" s="745"/>
    </row>
    <row r="100" spans="1:15" ht="25.5">
      <c r="A100" s="303">
        <f>VLOOKUP('Engenharia Ambiental '!B100,'Cód MSRH'!$A$2:$B$2410,2,0)</f>
        <v>2830</v>
      </c>
      <c r="B100" s="346" t="s">
        <v>757</v>
      </c>
      <c r="C100" s="347" t="s">
        <v>31</v>
      </c>
      <c r="D100" s="306">
        <v>4</v>
      </c>
      <c r="E100" s="306">
        <v>68</v>
      </c>
      <c r="F100" s="208" t="s">
        <v>661</v>
      </c>
      <c r="G100" s="55"/>
      <c r="H100" s="208" t="s">
        <v>34</v>
      </c>
      <c r="I100" s="224"/>
      <c r="J100" s="559"/>
      <c r="K100" s="217"/>
      <c r="L100" s="44"/>
      <c r="M100" s="757" t="s">
        <v>758</v>
      </c>
      <c r="N100" s="744"/>
      <c r="O100" s="745"/>
    </row>
    <row r="101" spans="1:15" ht="25.5">
      <c r="A101" s="303">
        <f>VLOOKUP('Engenharia Ambiental '!B101,'Cód MSRH'!$A$2:$B$2410,2,0)</f>
        <v>2831</v>
      </c>
      <c r="B101" s="346" t="s">
        <v>759</v>
      </c>
      <c r="C101" s="347" t="s">
        <v>31</v>
      </c>
      <c r="D101" s="306">
        <v>2</v>
      </c>
      <c r="E101" s="306">
        <v>34</v>
      </c>
      <c r="F101" s="208" t="s">
        <v>705</v>
      </c>
      <c r="G101" s="817"/>
      <c r="H101" s="208" t="s">
        <v>34</v>
      </c>
      <c r="I101" s="224"/>
      <c r="J101" s="559"/>
      <c r="K101" s="217"/>
      <c r="L101" s="44"/>
      <c r="M101" s="757" t="s">
        <v>760</v>
      </c>
      <c r="N101" s="744"/>
      <c r="O101" s="745"/>
    </row>
    <row r="102" spans="1:15" ht="31.5">
      <c r="A102" s="303">
        <f>VLOOKUP('Engenharia Ambiental '!B102,'Cód MSRH'!$A$2:$B$2410,2,0)</f>
        <v>2832</v>
      </c>
      <c r="B102" s="304" t="s">
        <v>761</v>
      </c>
      <c r="C102" s="347" t="s">
        <v>31</v>
      </c>
      <c r="D102" s="306">
        <v>1</v>
      </c>
      <c r="E102" s="306">
        <v>17</v>
      </c>
      <c r="F102" s="208" t="s">
        <v>625</v>
      </c>
      <c r="G102" s="159" t="s">
        <v>626</v>
      </c>
      <c r="H102" s="208" t="s">
        <v>34</v>
      </c>
      <c r="I102" s="843" t="s">
        <v>160</v>
      </c>
      <c r="J102" s="559"/>
      <c r="K102" s="217"/>
      <c r="L102" s="44"/>
      <c r="M102" s="844" t="s">
        <v>762</v>
      </c>
      <c r="N102" s="744"/>
      <c r="O102" s="745"/>
    </row>
    <row r="103" spans="1:15" ht="33" customHeight="1">
      <c r="A103" s="334">
        <f>VLOOKUP('Engenharia Ambiental '!B103,'Cód MSRH'!$A$2:$B$2410,2,0)</f>
        <v>2832</v>
      </c>
      <c r="B103" s="304" t="s">
        <v>761</v>
      </c>
      <c r="C103" s="347" t="s">
        <v>31</v>
      </c>
      <c r="D103" s="306">
        <v>1</v>
      </c>
      <c r="E103" s="306">
        <v>17</v>
      </c>
      <c r="F103" s="208"/>
      <c r="G103" s="748"/>
      <c r="H103" s="208"/>
      <c r="I103" s="224"/>
      <c r="J103" s="559"/>
      <c r="K103" s="217"/>
      <c r="L103" s="44"/>
      <c r="M103" s="757"/>
      <c r="N103" s="744"/>
      <c r="O103" s="745"/>
    </row>
    <row r="104" spans="1:15" ht="25.5">
      <c r="A104" s="303">
        <f>VLOOKUP('Engenharia Ambiental '!B104,'Cód MSRH'!$A$2:$B$2410,2,0)</f>
        <v>2833</v>
      </c>
      <c r="B104" s="346" t="s">
        <v>763</v>
      </c>
      <c r="C104" s="347" t="s">
        <v>31</v>
      </c>
      <c r="D104" s="306">
        <v>2</v>
      </c>
      <c r="E104" s="306">
        <v>34</v>
      </c>
      <c r="F104" s="208" t="s">
        <v>705</v>
      </c>
      <c r="G104" s="817"/>
      <c r="H104" s="208" t="s">
        <v>34</v>
      </c>
      <c r="I104" s="224"/>
      <c r="J104" s="559"/>
      <c r="K104" s="217"/>
      <c r="L104" s="44"/>
      <c r="M104" s="339" t="s">
        <v>676</v>
      </c>
      <c r="N104" s="744"/>
      <c r="O104" s="745"/>
    </row>
    <row r="105" spans="1:15" ht="21.75" customHeight="1">
      <c r="A105" s="303">
        <f>VLOOKUP('Engenharia Ambiental '!B105,'Cód MSRH'!$A$2:$B$2410,2,0)</f>
        <v>2578</v>
      </c>
      <c r="B105" s="346" t="s">
        <v>169</v>
      </c>
      <c r="C105" s="347" t="s">
        <v>31</v>
      </c>
      <c r="D105" s="306">
        <v>2</v>
      </c>
      <c r="E105" s="306">
        <v>34</v>
      </c>
      <c r="F105" s="208" t="s">
        <v>430</v>
      </c>
      <c r="G105" s="845"/>
      <c r="H105" s="208" t="s">
        <v>34</v>
      </c>
      <c r="I105" s="224"/>
      <c r="J105" s="559"/>
      <c r="K105" s="217"/>
      <c r="L105" s="45"/>
      <c r="M105" s="339" t="s">
        <v>171</v>
      </c>
      <c r="N105" s="744"/>
      <c r="O105" s="745"/>
    </row>
    <row r="106" spans="1:15" ht="31.5" customHeight="1">
      <c r="A106" s="303">
        <f>VLOOKUP('Engenharia Ambiental '!B106,'Cód MSRH'!$A$2:$B$2410,2,0)</f>
        <v>2834</v>
      </c>
      <c r="B106" s="346" t="s">
        <v>764</v>
      </c>
      <c r="C106" s="347" t="s">
        <v>31</v>
      </c>
      <c r="D106" s="306">
        <v>2</v>
      </c>
      <c r="E106" s="306">
        <v>34</v>
      </c>
      <c r="F106" s="208" t="s">
        <v>713</v>
      </c>
      <c r="G106" s="45"/>
      <c r="H106" s="208" t="s">
        <v>34</v>
      </c>
      <c r="I106" s="224"/>
      <c r="J106" s="559"/>
      <c r="K106" s="217"/>
      <c r="L106" s="44"/>
      <c r="M106" s="339" t="s">
        <v>654</v>
      </c>
      <c r="N106" s="744"/>
      <c r="O106" s="745"/>
    </row>
    <row r="107" spans="1:15" ht="27" customHeight="1">
      <c r="A107" s="846">
        <f>VLOOKUP('Engenharia Ambiental '!B107,'Cód MSRH'!$A$2:$B$2410,2,0)</f>
        <v>2913</v>
      </c>
      <c r="B107" s="269" t="s">
        <v>225</v>
      </c>
      <c r="C107" s="733" t="s">
        <v>31</v>
      </c>
      <c r="D107" s="847">
        <v>4</v>
      </c>
      <c r="E107" s="847">
        <v>68</v>
      </c>
      <c r="F107" s="848" t="s">
        <v>765</v>
      </c>
      <c r="G107" s="461"/>
      <c r="H107" s="324"/>
      <c r="I107" s="849" t="s">
        <v>765</v>
      </c>
      <c r="J107" s="559"/>
      <c r="K107" s="217"/>
      <c r="L107" s="45"/>
      <c r="M107" s="342" t="s">
        <v>766</v>
      </c>
      <c r="N107" s="744"/>
      <c r="O107" s="745"/>
    </row>
    <row r="108" spans="1:15" ht="27" customHeight="1">
      <c r="A108" s="303">
        <f>VLOOKUP('Engenharia Ambiental '!B108,'Cód MSRH'!$A$2:$B$2410,2,0)</f>
        <v>19</v>
      </c>
      <c r="B108" s="346" t="s">
        <v>767</v>
      </c>
      <c r="C108" s="850" t="s">
        <v>47</v>
      </c>
      <c r="D108" s="246">
        <v>4</v>
      </c>
      <c r="E108" s="306">
        <v>68</v>
      </c>
      <c r="F108" s="325" t="s">
        <v>736</v>
      </c>
      <c r="G108" s="55" t="s">
        <v>737</v>
      </c>
      <c r="H108" s="208" t="s">
        <v>34</v>
      </c>
      <c r="I108" s="843" t="s">
        <v>160</v>
      </c>
      <c r="J108" s="559"/>
      <c r="K108" s="217"/>
      <c r="L108" s="44"/>
      <c r="M108" s="339" t="s">
        <v>768</v>
      </c>
      <c r="N108" s="744"/>
      <c r="O108" s="745"/>
    </row>
    <row r="109" spans="1:15" ht="32.25">
      <c r="A109" s="303">
        <f>VLOOKUP('Engenharia Ambiental '!B109,'Cód MSRH'!$A$2:$B$2410,2,0)</f>
        <v>19</v>
      </c>
      <c r="B109" s="346" t="s">
        <v>769</v>
      </c>
      <c r="C109" s="850" t="s">
        <v>47</v>
      </c>
      <c r="D109" s="246">
        <v>2</v>
      </c>
      <c r="E109" s="306">
        <v>34</v>
      </c>
      <c r="F109" s="208" t="s">
        <v>625</v>
      </c>
      <c r="G109" s="159" t="s">
        <v>626</v>
      </c>
      <c r="H109" s="208" t="s">
        <v>34</v>
      </c>
      <c r="I109" s="843" t="s">
        <v>160</v>
      </c>
      <c r="J109" s="559"/>
      <c r="K109" s="217"/>
      <c r="L109" s="44"/>
      <c r="M109" s="339" t="s">
        <v>768</v>
      </c>
      <c r="N109" s="744"/>
      <c r="O109" s="745"/>
    </row>
    <row r="110" spans="1:15" ht="30" customHeight="1">
      <c r="A110" s="303">
        <f>VLOOKUP('Engenharia Ambiental '!B110,'Cód MSRH'!$A$2:$B$2410,2,0)</f>
        <v>19</v>
      </c>
      <c r="B110" s="346" t="s">
        <v>770</v>
      </c>
      <c r="C110" s="850" t="s">
        <v>47</v>
      </c>
      <c r="D110" s="246">
        <v>2</v>
      </c>
      <c r="E110" s="306">
        <v>34</v>
      </c>
      <c r="F110" s="208" t="s">
        <v>625</v>
      </c>
      <c r="G110" s="159" t="s">
        <v>626</v>
      </c>
      <c r="H110" s="208" t="s">
        <v>34</v>
      </c>
      <c r="I110" s="843" t="s">
        <v>160</v>
      </c>
      <c r="J110" s="851"/>
      <c r="K110" s="324"/>
      <c r="L110" s="44"/>
      <c r="M110" s="339" t="s">
        <v>768</v>
      </c>
      <c r="N110" s="744"/>
      <c r="O110" s="745"/>
    </row>
    <row r="111" spans="1:15" ht="27" customHeight="1">
      <c r="A111" s="303">
        <f>VLOOKUP('Engenharia Ambiental '!B111,'Cód MSRH'!$A$2:$B$2410,2,0)</f>
        <v>19</v>
      </c>
      <c r="B111" s="346" t="s">
        <v>771</v>
      </c>
      <c r="C111" s="850" t="s">
        <v>47</v>
      </c>
      <c r="D111" s="246">
        <v>4</v>
      </c>
      <c r="E111" s="306">
        <v>68</v>
      </c>
      <c r="F111" s="208" t="s">
        <v>772</v>
      </c>
      <c r="G111" s="55"/>
      <c r="H111" s="208" t="s">
        <v>34</v>
      </c>
      <c r="I111" s="843" t="s">
        <v>160</v>
      </c>
      <c r="J111" s="559"/>
      <c r="K111" s="217"/>
      <c r="L111" s="44"/>
      <c r="M111" s="339" t="s">
        <v>768</v>
      </c>
      <c r="N111" s="744"/>
      <c r="O111" s="745"/>
    </row>
    <row r="112" spans="1:15" ht="36.75" customHeight="1">
      <c r="A112" s="303">
        <f>VLOOKUP('Engenharia Ambiental '!B112,'Cód MSRH'!$A$2:$B$2410,2,0)</f>
        <v>19</v>
      </c>
      <c r="B112" s="346" t="s">
        <v>773</v>
      </c>
      <c r="C112" s="850" t="s">
        <v>47</v>
      </c>
      <c r="D112" s="246">
        <v>2</v>
      </c>
      <c r="E112" s="306">
        <v>34</v>
      </c>
      <c r="F112" s="208" t="s">
        <v>628</v>
      </c>
      <c r="G112" s="45" t="s">
        <v>629</v>
      </c>
      <c r="H112" s="208" t="s">
        <v>34</v>
      </c>
      <c r="I112" s="224"/>
      <c r="J112" s="559"/>
      <c r="K112" s="217"/>
      <c r="L112" s="44"/>
      <c r="M112" s="339" t="s">
        <v>768</v>
      </c>
      <c r="N112" s="744"/>
      <c r="O112" s="745"/>
    </row>
    <row r="113" spans="1:15" ht="34.5" customHeight="1">
      <c r="A113" s="303">
        <f>VLOOKUP('Engenharia Ambiental '!B113,'Cód MSRH'!$A$2:$B$2410,2,0)</f>
        <v>19</v>
      </c>
      <c r="B113" s="346" t="s">
        <v>774</v>
      </c>
      <c r="C113" s="850" t="s">
        <v>47</v>
      </c>
      <c r="D113" s="246">
        <v>2</v>
      </c>
      <c r="E113" s="306">
        <v>34</v>
      </c>
      <c r="F113" s="208" t="s">
        <v>656</v>
      </c>
      <c r="G113" s="468" t="s">
        <v>775</v>
      </c>
      <c r="H113" s="208" t="s">
        <v>34</v>
      </c>
      <c r="I113" s="224"/>
      <c r="J113" s="559"/>
      <c r="K113" s="217"/>
      <c r="L113" s="44"/>
      <c r="M113" s="339" t="s">
        <v>768</v>
      </c>
      <c r="N113" s="744"/>
      <c r="O113" s="745"/>
    </row>
    <row r="114" spans="1:15" ht="23.25" customHeight="1">
      <c r="A114" s="303">
        <f>VLOOKUP('Engenharia Ambiental '!B114,'Cód MSRH'!$A$2:$B$2410,2,0)</f>
        <v>19</v>
      </c>
      <c r="B114" s="346" t="s">
        <v>776</v>
      </c>
      <c r="C114" s="850" t="s">
        <v>47</v>
      </c>
      <c r="D114" s="246">
        <v>4</v>
      </c>
      <c r="E114" s="306">
        <v>34</v>
      </c>
      <c r="F114" s="208" t="s">
        <v>667</v>
      </c>
      <c r="G114" s="55"/>
      <c r="H114" s="208" t="s">
        <v>34</v>
      </c>
      <c r="I114" s="843" t="s">
        <v>160</v>
      </c>
      <c r="J114" s="559"/>
      <c r="K114" s="217"/>
      <c r="L114" s="44"/>
      <c r="M114" s="339" t="s">
        <v>768</v>
      </c>
      <c r="N114" s="744"/>
      <c r="O114" s="745"/>
    </row>
    <row r="115" spans="1:12" ht="15.75" customHeight="1">
      <c r="A115" s="733" t="s">
        <v>777</v>
      </c>
      <c r="B115" s="733"/>
      <c r="C115" s="347" t="s">
        <v>47</v>
      </c>
      <c r="D115" s="347">
        <v>36</v>
      </c>
      <c r="E115" s="347">
        <v>782</v>
      </c>
      <c r="F115" s="331" t="s">
        <v>778</v>
      </c>
      <c r="G115" s="385"/>
      <c r="H115" s="231"/>
      <c r="I115" s="722"/>
      <c r="J115" s="852" t="s">
        <v>779</v>
      </c>
      <c r="K115" s="205">
        <v>14</v>
      </c>
      <c r="L115" s="686">
        <v>238</v>
      </c>
    </row>
  </sheetData>
  <sheetProtection selectLockedCells="1" selectUnlockedCells="1"/>
  <mergeCells count="36">
    <mergeCell ref="C1:E1"/>
    <mergeCell ref="J1:K1"/>
    <mergeCell ref="C2:E2"/>
    <mergeCell ref="C3:E3"/>
    <mergeCell ref="F3:G3"/>
    <mergeCell ref="H3:I3"/>
    <mergeCell ref="K3:L3"/>
    <mergeCell ref="C24:E24"/>
    <mergeCell ref="J24:L24"/>
    <mergeCell ref="C25:E25"/>
    <mergeCell ref="C26:E26"/>
    <mergeCell ref="F26:G26"/>
    <mergeCell ref="H26:I26"/>
    <mergeCell ref="K26:L26"/>
    <mergeCell ref="C48:E48"/>
    <mergeCell ref="C49:E49"/>
    <mergeCell ref="C50:E50"/>
    <mergeCell ref="F50:G50"/>
    <mergeCell ref="H50:I50"/>
    <mergeCell ref="K50:L50"/>
    <mergeCell ref="I68:J68"/>
    <mergeCell ref="C70:E70"/>
    <mergeCell ref="C71:E71"/>
    <mergeCell ref="C72:E72"/>
    <mergeCell ref="F72:G72"/>
    <mergeCell ref="H72:I72"/>
    <mergeCell ref="K72:L72"/>
    <mergeCell ref="C78:C79"/>
    <mergeCell ref="E78:E79"/>
    <mergeCell ref="C94:E94"/>
    <mergeCell ref="C95:E95"/>
    <mergeCell ref="C96:E96"/>
    <mergeCell ref="F96:G96"/>
    <mergeCell ref="H96:I96"/>
    <mergeCell ref="K96:L96"/>
    <mergeCell ref="A115:B115"/>
  </mergeCells>
  <printOptions/>
  <pageMargins left="0.2361111111111111" right="0.15763888888888888" top="0.7902777777777777" bottom="0.3145833333333333" header="0.5118055555555555" footer="0.07847222222222222"/>
  <pageSetup firstPageNumber="1" useFirstPageNumber="1" horizontalDpi="300" verticalDpi="300" orientation="landscape" paperSize="9" scale="71"/>
  <headerFooter alignWithMargins="0">
    <oddFooter>&amp;R&amp;"Arial,Negrito"&amp;P</oddFooter>
  </headerFooter>
  <rowBreaks count="4" manualBreakCount="4">
    <brk id="23" max="255" man="1"/>
    <brk id="47" max="255" man="1"/>
    <brk id="69" max="255" man="1"/>
    <brk id="93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4"/>
  <sheetViews>
    <sheetView view="pageBreakPreview" zoomScale="75" zoomScaleNormal="65" zoomScaleSheetLayoutView="75" workbookViewId="0" topLeftCell="A12">
      <selection activeCell="I28" sqref="I28"/>
    </sheetView>
  </sheetViews>
  <sheetFormatPr defaultColWidth="8.00390625" defaultRowHeight="12.75"/>
  <cols>
    <col min="1" max="1" width="8.28125" style="853" customWidth="1"/>
    <col min="2" max="2" width="27.7109375" style="689" customWidth="1"/>
    <col min="3" max="3" width="3.7109375" style="853" customWidth="1"/>
    <col min="4" max="4" width="3.8515625" style="853" customWidth="1"/>
    <col min="5" max="5" width="6.421875" style="853" customWidth="1"/>
    <col min="6" max="6" width="23.421875" style="853" customWidth="1"/>
    <col min="7" max="7" width="20.8515625" style="853" customWidth="1"/>
    <col min="8" max="8" width="7.421875" style="853" customWidth="1"/>
    <col min="9" max="9" width="22.28125" style="853" customWidth="1"/>
    <col min="10" max="10" width="10.28125" style="854" customWidth="1"/>
    <col min="11" max="11" width="8.28125" style="361" customWidth="1"/>
    <col min="12" max="12" width="11.28125" style="853" customWidth="1"/>
    <col min="13" max="13" width="12.28125" style="855" customWidth="1"/>
    <col min="14" max="14" width="7.00390625" style="856" customWidth="1"/>
    <col min="15" max="15" width="8.28125" style="856" customWidth="1"/>
    <col min="16" max="255" width="8.57421875" style="853" customWidth="1"/>
    <col min="256" max="16384" width="8.57421875" style="285" customWidth="1"/>
  </cols>
  <sheetData>
    <row r="1" spans="1:12" ht="33.75" customHeight="1">
      <c r="A1" s="237"/>
      <c r="B1" s="857" t="s">
        <v>780</v>
      </c>
      <c r="C1" s="858" t="s">
        <v>1</v>
      </c>
      <c r="D1" s="858"/>
      <c r="E1" s="858"/>
      <c r="F1" s="859" t="s">
        <v>781</v>
      </c>
      <c r="G1" s="859" t="s">
        <v>3</v>
      </c>
      <c r="H1" s="859">
        <v>2019</v>
      </c>
      <c r="I1" s="860"/>
      <c r="J1" s="860"/>
      <c r="K1" s="860"/>
      <c r="L1" s="859"/>
    </row>
    <row r="2" spans="1:12" ht="17.25" customHeight="1">
      <c r="A2" s="185">
        <v>1397</v>
      </c>
      <c r="B2" s="17" t="s">
        <v>5</v>
      </c>
      <c r="C2" s="861" t="s">
        <v>782</v>
      </c>
      <c r="D2" s="861"/>
      <c r="E2" s="861"/>
      <c r="F2" s="862" t="s">
        <v>783</v>
      </c>
      <c r="G2" s="16" t="s">
        <v>784</v>
      </c>
      <c r="H2" s="16" t="s">
        <v>785</v>
      </c>
      <c r="I2" s="863" t="s">
        <v>786</v>
      </c>
      <c r="J2" s="767"/>
      <c r="K2" s="767"/>
      <c r="L2" s="767"/>
    </row>
    <row r="3" spans="1:12" ht="26.25" customHeight="1">
      <c r="A3" s="185">
        <v>173</v>
      </c>
      <c r="B3" s="288" t="s">
        <v>787</v>
      </c>
      <c r="C3" s="864" t="s">
        <v>788</v>
      </c>
      <c r="D3" s="864"/>
      <c r="E3" s="864"/>
      <c r="F3" s="289" t="s">
        <v>239</v>
      </c>
      <c r="G3" s="288" t="s">
        <v>789</v>
      </c>
      <c r="H3" s="708" t="s">
        <v>623</v>
      </c>
      <c r="I3" s="708"/>
      <c r="J3" s="767"/>
      <c r="K3" s="767"/>
      <c r="L3" s="767"/>
    </row>
    <row r="4" spans="1:15" ht="27.75">
      <c r="A4" s="195" t="s">
        <v>790</v>
      </c>
      <c r="B4" s="196" t="s">
        <v>155</v>
      </c>
      <c r="C4" s="196"/>
      <c r="D4" s="197" t="s">
        <v>17</v>
      </c>
      <c r="E4" s="197" t="s">
        <v>20</v>
      </c>
      <c r="F4" s="198" t="s">
        <v>21</v>
      </c>
      <c r="G4" s="199" t="s">
        <v>22</v>
      </c>
      <c r="H4" s="200" t="s">
        <v>23</v>
      </c>
      <c r="I4" s="199" t="s">
        <v>24</v>
      </c>
      <c r="J4" s="865" t="s">
        <v>25</v>
      </c>
      <c r="K4" s="384" t="s">
        <v>26</v>
      </c>
      <c r="L4" s="200" t="s">
        <v>156</v>
      </c>
      <c r="M4" s="506" t="s">
        <v>334</v>
      </c>
      <c r="N4" s="866" t="s">
        <v>29</v>
      </c>
      <c r="O4" s="866" t="s">
        <v>29</v>
      </c>
    </row>
    <row r="5" spans="1:15" ht="27.75" customHeight="1">
      <c r="A5" s="303">
        <f>VLOOKUP('Engenharia Física'!B5,'Cód MSRH'!$A$2:$B$2410,2,0)</f>
        <v>1466</v>
      </c>
      <c r="B5" s="304" t="s">
        <v>791</v>
      </c>
      <c r="C5" s="205" t="s">
        <v>31</v>
      </c>
      <c r="D5" s="867">
        <v>4</v>
      </c>
      <c r="E5" s="867">
        <v>68</v>
      </c>
      <c r="F5" s="47" t="s">
        <v>792</v>
      </c>
      <c r="G5" s="49"/>
      <c r="H5" s="47" t="s">
        <v>34</v>
      </c>
      <c r="I5" s="217"/>
      <c r="J5" s="217"/>
      <c r="K5" s="55"/>
      <c r="L5" s="217"/>
      <c r="M5" s="868" t="s">
        <v>50</v>
      </c>
      <c r="N5" s="869"/>
      <c r="O5" s="870"/>
    </row>
    <row r="6" spans="1:15" ht="47.25" customHeight="1">
      <c r="A6" s="303">
        <f>VLOOKUP('Engenharia Física'!B6,'Cód MSRH'!$A$2:$B$2410,2,0)</f>
        <v>1175</v>
      </c>
      <c r="B6" s="304" t="s">
        <v>248</v>
      </c>
      <c r="C6" s="205" t="s">
        <v>31</v>
      </c>
      <c r="D6" s="867">
        <v>6</v>
      </c>
      <c r="E6" s="867">
        <v>102</v>
      </c>
      <c r="F6" s="48" t="s">
        <v>793</v>
      </c>
      <c r="G6" s="48" t="s">
        <v>794</v>
      </c>
      <c r="H6" s="48" t="s">
        <v>34</v>
      </c>
      <c r="I6" s="313"/>
      <c r="J6" s="208"/>
      <c r="K6" s="46"/>
      <c r="L6" s="217"/>
      <c r="M6" s="868" t="s">
        <v>251</v>
      </c>
      <c r="N6" s="869"/>
      <c r="O6" s="870"/>
    </row>
    <row r="7" spans="1:15" ht="27.75" customHeight="1">
      <c r="A7" s="303">
        <f>VLOOKUP('Engenharia Física'!B7,'Cód MSRH'!$A$2:$B$2410,2,0)</f>
        <v>691</v>
      </c>
      <c r="B7" s="304" t="s">
        <v>630</v>
      </c>
      <c r="C7" s="205" t="s">
        <v>31</v>
      </c>
      <c r="D7" s="867">
        <v>4</v>
      </c>
      <c r="E7" s="867">
        <v>68</v>
      </c>
      <c r="F7" s="47" t="s">
        <v>795</v>
      </c>
      <c r="G7" s="225"/>
      <c r="H7" s="728" t="s">
        <v>34</v>
      </c>
      <c r="I7" s="871"/>
      <c r="J7" s="217"/>
      <c r="K7" s="55"/>
      <c r="L7" s="217"/>
      <c r="M7" s="868" t="s">
        <v>251</v>
      </c>
      <c r="N7" s="869"/>
      <c r="O7" s="870"/>
    </row>
    <row r="8" spans="1:15" ht="27.75" customHeight="1">
      <c r="A8" s="303" t="s">
        <v>709</v>
      </c>
      <c r="B8" s="304" t="s">
        <v>796</v>
      </c>
      <c r="C8" s="205" t="s">
        <v>31</v>
      </c>
      <c r="D8" s="867">
        <v>4</v>
      </c>
      <c r="E8" s="867">
        <v>68</v>
      </c>
      <c r="F8" s="48" t="s">
        <v>797</v>
      </c>
      <c r="G8" s="159" t="s">
        <v>798</v>
      </c>
      <c r="H8" s="47" t="s">
        <v>34</v>
      </c>
      <c r="I8" s="872" t="s">
        <v>799</v>
      </c>
      <c r="J8" s="217"/>
      <c r="K8" s="55"/>
      <c r="L8" s="217"/>
      <c r="M8" s="868" t="s">
        <v>654</v>
      </c>
      <c r="N8" s="869"/>
      <c r="O8" s="870"/>
    </row>
    <row r="9" spans="1:15" ht="30.75" customHeight="1">
      <c r="A9" s="303" t="s">
        <v>709</v>
      </c>
      <c r="B9" s="304" t="s">
        <v>800</v>
      </c>
      <c r="C9" s="205" t="s">
        <v>31</v>
      </c>
      <c r="D9" s="867">
        <v>4</v>
      </c>
      <c r="E9" s="867">
        <v>68</v>
      </c>
      <c r="F9" s="48" t="s">
        <v>793</v>
      </c>
      <c r="G9" s="159" t="s">
        <v>801</v>
      </c>
      <c r="H9" s="48" t="s">
        <v>34</v>
      </c>
      <c r="I9" s="872" t="s">
        <v>799</v>
      </c>
      <c r="J9" s="217"/>
      <c r="K9" s="55"/>
      <c r="L9" s="217"/>
      <c r="M9" s="868" t="s">
        <v>802</v>
      </c>
      <c r="N9" s="869"/>
      <c r="O9" s="870"/>
    </row>
    <row r="10" spans="1:15" ht="27.75" customHeight="1">
      <c r="A10" s="303" t="s">
        <v>709</v>
      </c>
      <c r="B10" s="304" t="s">
        <v>803</v>
      </c>
      <c r="C10" s="205" t="s">
        <v>31</v>
      </c>
      <c r="D10" s="867">
        <v>2</v>
      </c>
      <c r="E10" s="867">
        <v>34</v>
      </c>
      <c r="F10" s="47" t="s">
        <v>804</v>
      </c>
      <c r="G10" s="49" t="s">
        <v>805</v>
      </c>
      <c r="H10" s="47" t="s">
        <v>34</v>
      </c>
      <c r="I10" s="872" t="s">
        <v>799</v>
      </c>
      <c r="J10" s="217"/>
      <c r="K10" s="55"/>
      <c r="L10" s="217"/>
      <c r="M10" s="868" t="s">
        <v>806</v>
      </c>
      <c r="N10" s="869"/>
      <c r="O10" s="870"/>
    </row>
    <row r="11" spans="1:15" ht="27.75" customHeight="1">
      <c r="A11" s="303" t="s">
        <v>709</v>
      </c>
      <c r="B11" s="304" t="s">
        <v>807</v>
      </c>
      <c r="C11" s="205" t="s">
        <v>31</v>
      </c>
      <c r="D11" s="867">
        <v>4</v>
      </c>
      <c r="E11" s="867">
        <v>68</v>
      </c>
      <c r="F11" s="224" t="s">
        <v>797</v>
      </c>
      <c r="G11" s="159" t="s">
        <v>798</v>
      </c>
      <c r="H11" s="49" t="s">
        <v>34</v>
      </c>
      <c r="I11" s="872" t="s">
        <v>799</v>
      </c>
      <c r="J11" s="217"/>
      <c r="K11" s="55"/>
      <c r="L11" s="217"/>
      <c r="M11" s="868" t="s">
        <v>808</v>
      </c>
      <c r="N11" s="869"/>
      <c r="O11" s="870"/>
    </row>
    <row r="12" spans="1:15" ht="15.75" customHeight="1">
      <c r="A12" s="327" t="s">
        <v>696</v>
      </c>
      <c r="B12" s="327"/>
      <c r="C12" s="205"/>
      <c r="D12" s="873">
        <v>28</v>
      </c>
      <c r="E12" s="873">
        <v>476</v>
      </c>
      <c r="F12" s="47"/>
      <c r="G12" s="225"/>
      <c r="H12" s="728"/>
      <c r="I12" s="871"/>
      <c r="J12" s="217"/>
      <c r="K12" s="55"/>
      <c r="L12" s="217"/>
      <c r="M12" s="868"/>
      <c r="N12" s="869"/>
      <c r="O12" s="870"/>
    </row>
    <row r="13" spans="1:15" ht="27.75" customHeight="1">
      <c r="A13" s="303">
        <f>VLOOKUP('Engenharia Física'!B13,'Cód MSRH'!$A$2:$B$2410,2,0)</f>
        <v>1470</v>
      </c>
      <c r="B13" s="304" t="s">
        <v>809</v>
      </c>
      <c r="C13" s="221" t="s">
        <v>47</v>
      </c>
      <c r="D13" s="867">
        <v>4</v>
      </c>
      <c r="E13" s="867">
        <v>68</v>
      </c>
      <c r="F13" s="331" t="s">
        <v>792</v>
      </c>
      <c r="G13" s="249"/>
      <c r="H13" s="47" t="s">
        <v>34</v>
      </c>
      <c r="I13" s="217"/>
      <c r="J13" s="217"/>
      <c r="K13" s="55"/>
      <c r="L13" s="217"/>
      <c r="M13" s="868" t="s">
        <v>50</v>
      </c>
      <c r="N13" s="869"/>
      <c r="O13" s="870"/>
    </row>
    <row r="14" spans="1:15" ht="27.75" customHeight="1">
      <c r="A14" s="303">
        <f>VLOOKUP('Engenharia Física'!B14,'Cód MSRH'!$A$2:$B$2410,2,0)</f>
        <v>1471</v>
      </c>
      <c r="B14" s="304" t="s">
        <v>810</v>
      </c>
      <c r="C14" s="221" t="s">
        <v>47</v>
      </c>
      <c r="D14" s="867">
        <v>4</v>
      </c>
      <c r="E14" s="867">
        <v>68</v>
      </c>
      <c r="F14" s="597" t="s">
        <v>89</v>
      </c>
      <c r="G14" s="561"/>
      <c r="H14" s="874"/>
      <c r="I14" s="47"/>
      <c r="J14" s="159"/>
      <c r="K14" s="47"/>
      <c r="L14" s="217"/>
      <c r="M14" s="868" t="s">
        <v>50</v>
      </c>
      <c r="N14" s="869"/>
      <c r="O14" s="870"/>
    </row>
    <row r="15" spans="1:15" ht="27.75" customHeight="1">
      <c r="A15" s="303">
        <f>VLOOKUP('Engenharia Física'!B15,'Cód MSRH'!$A$2:$B$2410,2,0)</f>
        <v>1467</v>
      </c>
      <c r="B15" s="304" t="s">
        <v>643</v>
      </c>
      <c r="C15" s="221" t="s">
        <v>47</v>
      </c>
      <c r="D15" s="867">
        <v>4</v>
      </c>
      <c r="E15" s="867">
        <v>68</v>
      </c>
      <c r="F15" s="47" t="s">
        <v>811</v>
      </c>
      <c r="G15" s="49" t="s">
        <v>812</v>
      </c>
      <c r="H15" s="728" t="s">
        <v>34</v>
      </c>
      <c r="I15" s="574"/>
      <c r="J15" s="875"/>
      <c r="K15" s="46"/>
      <c r="L15" s="217"/>
      <c r="M15" s="868" t="s">
        <v>813</v>
      </c>
      <c r="N15" s="869"/>
      <c r="O15" s="870"/>
    </row>
    <row r="16" spans="1:15" ht="27.75" customHeight="1">
      <c r="A16" s="303">
        <f>VLOOKUP('Engenharia Física'!B16,'Cód MSRH'!$A$2:$B$2410,2,0)</f>
        <v>1176</v>
      </c>
      <c r="B16" s="304" t="s">
        <v>266</v>
      </c>
      <c r="C16" s="221" t="s">
        <v>47</v>
      </c>
      <c r="D16" s="867">
        <v>6</v>
      </c>
      <c r="E16" s="867">
        <v>102</v>
      </c>
      <c r="F16" s="47" t="s">
        <v>814</v>
      </c>
      <c r="G16" s="49"/>
      <c r="H16" s="47" t="s">
        <v>34</v>
      </c>
      <c r="I16" s="217"/>
      <c r="J16" s="217"/>
      <c r="K16" s="55"/>
      <c r="L16" s="217"/>
      <c r="M16" s="868" t="s">
        <v>251</v>
      </c>
      <c r="N16" s="869"/>
      <c r="O16" s="870"/>
    </row>
    <row r="17" spans="1:15" ht="27.75" customHeight="1">
      <c r="A17" s="303">
        <f>VLOOKUP('Engenharia Física'!B17,'Cód MSRH'!$A$2:$B$2410,2,0)</f>
        <v>208</v>
      </c>
      <c r="B17" s="304" t="s">
        <v>641</v>
      </c>
      <c r="C17" s="221" t="s">
        <v>47</v>
      </c>
      <c r="D17" s="867">
        <v>4</v>
      </c>
      <c r="E17" s="867">
        <v>68</v>
      </c>
      <c r="F17" s="597" t="s">
        <v>89</v>
      </c>
      <c r="G17" s="561"/>
      <c r="H17" s="874"/>
      <c r="I17" s="208"/>
      <c r="J17" s="217"/>
      <c r="K17" s="46"/>
      <c r="L17" s="208"/>
      <c r="M17" s="868" t="s">
        <v>251</v>
      </c>
      <c r="N17" s="869"/>
      <c r="O17" s="870"/>
    </row>
    <row r="18" spans="1:15" ht="27.75" customHeight="1">
      <c r="A18" s="303" t="s">
        <v>709</v>
      </c>
      <c r="B18" s="304" t="s">
        <v>815</v>
      </c>
      <c r="C18" s="221" t="s">
        <v>47</v>
      </c>
      <c r="D18" s="867">
        <v>4</v>
      </c>
      <c r="E18" s="867">
        <v>68</v>
      </c>
      <c r="F18" s="47" t="s">
        <v>633</v>
      </c>
      <c r="G18" s="159"/>
      <c r="H18" s="47" t="s">
        <v>34</v>
      </c>
      <c r="I18" s="872" t="s">
        <v>799</v>
      </c>
      <c r="J18" s="217"/>
      <c r="K18" s="55"/>
      <c r="L18" s="217"/>
      <c r="M18" s="868" t="s">
        <v>45</v>
      </c>
      <c r="N18" s="869"/>
      <c r="O18" s="870"/>
    </row>
    <row r="19" spans="1:15" ht="27.75" customHeight="1">
      <c r="A19" s="303" t="s">
        <v>709</v>
      </c>
      <c r="B19" s="304" t="s">
        <v>816</v>
      </c>
      <c r="C19" s="221" t="s">
        <v>47</v>
      </c>
      <c r="D19" s="867">
        <v>2</v>
      </c>
      <c r="E19" s="867">
        <v>34</v>
      </c>
      <c r="F19" s="47" t="s">
        <v>804</v>
      </c>
      <c r="G19" s="49" t="s">
        <v>805</v>
      </c>
      <c r="H19" s="47" t="s">
        <v>34</v>
      </c>
      <c r="I19" s="872" t="s">
        <v>799</v>
      </c>
      <c r="J19" s="217"/>
      <c r="K19" s="55"/>
      <c r="L19" s="217"/>
      <c r="M19" s="868" t="s">
        <v>806</v>
      </c>
      <c r="N19" s="869"/>
      <c r="O19" s="870"/>
    </row>
    <row r="20" spans="1:13" ht="15" customHeight="1">
      <c r="A20" s="327" t="s">
        <v>696</v>
      </c>
      <c r="B20" s="327"/>
      <c r="C20" s="213"/>
      <c r="D20" s="876">
        <v>28</v>
      </c>
      <c r="E20" s="876">
        <v>476</v>
      </c>
      <c r="F20" s="877" t="s">
        <v>817</v>
      </c>
      <c r="G20" s="878"/>
      <c r="H20" s="878"/>
      <c r="I20" s="878"/>
      <c r="J20" s="217"/>
      <c r="K20" s="55"/>
      <c r="L20" s="879"/>
      <c r="M20" s="880"/>
    </row>
    <row r="21" spans="1:15" ht="12.75">
      <c r="A21" s="285"/>
      <c r="B21" s="881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880"/>
      <c r="N21" s="882"/>
      <c r="O21" s="882"/>
    </row>
    <row r="22" spans="1:15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3" ht="25.5" customHeight="1">
      <c r="A23" s="237" t="s">
        <v>326</v>
      </c>
      <c r="B23" s="857" t="s">
        <v>780</v>
      </c>
      <c r="C23" s="858" t="s">
        <v>1</v>
      </c>
      <c r="D23" s="858"/>
      <c r="E23" s="858"/>
      <c r="F23" s="859" t="s">
        <v>781</v>
      </c>
      <c r="G23" s="859" t="s">
        <v>3</v>
      </c>
      <c r="H23" s="237">
        <v>2019</v>
      </c>
      <c r="I23" s="860"/>
      <c r="J23" s="860"/>
      <c r="K23" s="860"/>
      <c r="L23" s="237"/>
      <c r="M23" s="880"/>
    </row>
    <row r="24" spans="1:13" ht="16.5" customHeight="1">
      <c r="A24" s="185">
        <v>1397</v>
      </c>
      <c r="B24" s="17" t="s">
        <v>5</v>
      </c>
      <c r="C24" s="861" t="s">
        <v>782</v>
      </c>
      <c r="D24" s="861"/>
      <c r="E24" s="861"/>
      <c r="F24" s="862" t="s">
        <v>783</v>
      </c>
      <c r="G24" s="16" t="s">
        <v>784</v>
      </c>
      <c r="H24" s="16" t="s">
        <v>785</v>
      </c>
      <c r="I24" s="863" t="s">
        <v>786</v>
      </c>
      <c r="J24" s="767"/>
      <c r="K24" s="767"/>
      <c r="L24" s="767"/>
      <c r="M24" s="880"/>
    </row>
    <row r="25" spans="1:13" ht="28.5" customHeight="1">
      <c r="A25" s="185">
        <v>173</v>
      </c>
      <c r="B25" s="288" t="s">
        <v>787</v>
      </c>
      <c r="C25" s="864" t="s">
        <v>818</v>
      </c>
      <c r="D25" s="864"/>
      <c r="E25" s="864"/>
      <c r="F25" s="883" t="s">
        <v>239</v>
      </c>
      <c r="G25" s="288" t="s">
        <v>789</v>
      </c>
      <c r="H25" s="708" t="s">
        <v>241</v>
      </c>
      <c r="I25" s="708"/>
      <c r="J25" s="767"/>
      <c r="K25" s="767"/>
      <c r="L25" s="767"/>
      <c r="M25" s="880"/>
    </row>
    <row r="26" spans="1:15" ht="32.25">
      <c r="A26" s="195" t="s">
        <v>99</v>
      </c>
      <c r="B26" s="196" t="s">
        <v>155</v>
      </c>
      <c r="C26" s="196"/>
      <c r="D26" s="197" t="s">
        <v>17</v>
      </c>
      <c r="E26" s="197" t="s">
        <v>20</v>
      </c>
      <c r="F26" s="198" t="s">
        <v>21</v>
      </c>
      <c r="G26" s="199" t="s">
        <v>22</v>
      </c>
      <c r="H26" s="200" t="s">
        <v>23</v>
      </c>
      <c r="I26" s="199" t="s">
        <v>24</v>
      </c>
      <c r="J26" s="884" t="s">
        <v>25</v>
      </c>
      <c r="K26" s="382" t="s">
        <v>26</v>
      </c>
      <c r="L26" s="200" t="s">
        <v>156</v>
      </c>
      <c r="M26" s="506" t="s">
        <v>334</v>
      </c>
      <c r="N26" s="866" t="s">
        <v>29</v>
      </c>
      <c r="O26" s="866" t="s">
        <v>29</v>
      </c>
    </row>
    <row r="27" spans="1:15" ht="27.75" customHeight="1">
      <c r="A27" s="303">
        <f>VLOOKUP('Engenharia Física'!B27,'Cód MSRH'!$A$2:$B$2410,2,0)</f>
        <v>1188</v>
      </c>
      <c r="B27" s="304" t="s">
        <v>670</v>
      </c>
      <c r="C27" s="205" t="s">
        <v>31</v>
      </c>
      <c r="D27" s="306">
        <v>6</v>
      </c>
      <c r="E27" s="306">
        <v>102</v>
      </c>
      <c r="F27" s="47" t="s">
        <v>819</v>
      </c>
      <c r="G27" s="49"/>
      <c r="H27" s="47" t="s">
        <v>34</v>
      </c>
      <c r="I27" s="314"/>
      <c r="J27" s="217"/>
      <c r="K27" s="55"/>
      <c r="L27" s="217"/>
      <c r="M27" s="868" t="s">
        <v>251</v>
      </c>
      <c r="N27" s="885"/>
      <c r="O27" s="886"/>
    </row>
    <row r="28" spans="1:15" ht="27.75" customHeight="1">
      <c r="A28" s="303" t="s">
        <v>709</v>
      </c>
      <c r="B28" s="304" t="s">
        <v>820</v>
      </c>
      <c r="C28" s="205" t="s">
        <v>31</v>
      </c>
      <c r="D28" s="306">
        <v>4</v>
      </c>
      <c r="E28" s="306">
        <v>68</v>
      </c>
      <c r="F28" s="47"/>
      <c r="G28" s="49"/>
      <c r="H28" s="47"/>
      <c r="I28" s="314"/>
      <c r="J28" s="217"/>
      <c r="K28" s="55"/>
      <c r="L28" s="217"/>
      <c r="M28" s="868"/>
      <c r="N28" s="885"/>
      <c r="O28" s="886"/>
    </row>
    <row r="29" spans="1:15" ht="27.75" customHeight="1">
      <c r="A29" s="303" t="s">
        <v>709</v>
      </c>
      <c r="B29" s="304" t="s">
        <v>821</v>
      </c>
      <c r="C29" s="205" t="s">
        <v>31</v>
      </c>
      <c r="D29" s="306">
        <v>4</v>
      </c>
      <c r="E29" s="306">
        <v>68</v>
      </c>
      <c r="F29" s="47"/>
      <c r="G29" s="49"/>
      <c r="H29" s="47"/>
      <c r="I29" s="314"/>
      <c r="J29" s="217"/>
      <c r="K29" s="55"/>
      <c r="L29" s="217"/>
      <c r="M29" s="868"/>
      <c r="N29" s="885"/>
      <c r="O29" s="886"/>
    </row>
    <row r="30" spans="1:15" ht="27.75" customHeight="1">
      <c r="A30" s="303" t="s">
        <v>709</v>
      </c>
      <c r="B30" s="304" t="s">
        <v>822</v>
      </c>
      <c r="C30" s="205" t="s">
        <v>31</v>
      </c>
      <c r="D30" s="306">
        <v>4</v>
      </c>
      <c r="E30" s="306">
        <v>68</v>
      </c>
      <c r="F30" s="47" t="s">
        <v>48</v>
      </c>
      <c r="G30" s="887" t="s">
        <v>49</v>
      </c>
      <c r="H30" s="47" t="s">
        <v>34</v>
      </c>
      <c r="I30" s="872" t="s">
        <v>799</v>
      </c>
      <c r="J30" s="217"/>
      <c r="K30" s="55"/>
      <c r="L30" s="217"/>
      <c r="M30" s="888" t="s">
        <v>823</v>
      </c>
      <c r="N30" s="885"/>
      <c r="O30" s="886"/>
    </row>
    <row r="31" spans="1:15" ht="27.75" customHeight="1">
      <c r="A31" s="303" t="e">
        <f>VLOOKUP('Engenharia Física'!B31,#REF!,2,0)</f>
        <v>#REF!</v>
      </c>
      <c r="B31" s="304" t="s">
        <v>824</v>
      </c>
      <c r="C31" s="205" t="s">
        <v>31</v>
      </c>
      <c r="D31" s="867">
        <v>4</v>
      </c>
      <c r="E31" s="867">
        <v>68</v>
      </c>
      <c r="F31" s="47" t="s">
        <v>811</v>
      </c>
      <c r="G31" s="49" t="s">
        <v>812</v>
      </c>
      <c r="H31" s="728" t="s">
        <v>34</v>
      </c>
      <c r="I31" s="314"/>
      <c r="J31" s="217"/>
      <c r="K31" s="55"/>
      <c r="L31" s="217"/>
      <c r="M31" s="868" t="s">
        <v>813</v>
      </c>
      <c r="N31" s="885"/>
      <c r="O31" s="886"/>
    </row>
    <row r="32" spans="1:15" ht="27.75" customHeight="1">
      <c r="A32" s="303" t="s">
        <v>709</v>
      </c>
      <c r="B32" s="304" t="s">
        <v>825</v>
      </c>
      <c r="C32" s="205" t="s">
        <v>31</v>
      </c>
      <c r="D32" s="867">
        <v>2</v>
      </c>
      <c r="E32" s="867">
        <v>34</v>
      </c>
      <c r="F32" s="597" t="s">
        <v>89</v>
      </c>
      <c r="G32" s="561"/>
      <c r="H32" s="874"/>
      <c r="I32" s="314"/>
      <c r="J32" s="217"/>
      <c r="K32" s="55"/>
      <c r="L32" s="217"/>
      <c r="M32" s="868"/>
      <c r="N32" s="885"/>
      <c r="O32" s="886"/>
    </row>
    <row r="33" spans="1:15" ht="54.75" customHeight="1">
      <c r="A33" s="303" t="s">
        <v>709</v>
      </c>
      <c r="B33" s="304" t="s">
        <v>826</v>
      </c>
      <c r="C33" s="205" t="s">
        <v>31</v>
      </c>
      <c r="D33" s="306">
        <v>4</v>
      </c>
      <c r="E33" s="306">
        <v>68</v>
      </c>
      <c r="F33" s="47"/>
      <c r="G33" s="49"/>
      <c r="H33" s="728"/>
      <c r="I33" s="872" t="s">
        <v>827</v>
      </c>
      <c r="J33" s="217"/>
      <c r="K33" s="55"/>
      <c r="L33" s="217"/>
      <c r="M33" s="868"/>
      <c r="N33" s="885"/>
      <c r="O33" s="886"/>
    </row>
    <row r="34" spans="1:15" ht="13.5" customHeight="1">
      <c r="A34" s="327" t="s">
        <v>696</v>
      </c>
      <c r="B34" s="327"/>
      <c r="C34" s="205"/>
      <c r="D34" s="305">
        <v>28</v>
      </c>
      <c r="E34" s="305">
        <v>476</v>
      </c>
      <c r="F34" s="47"/>
      <c r="G34" s="49"/>
      <c r="H34" s="47"/>
      <c r="I34" s="314"/>
      <c r="J34" s="217"/>
      <c r="K34" s="55"/>
      <c r="L34" s="217"/>
      <c r="M34" s="868"/>
      <c r="N34" s="885"/>
      <c r="O34" s="886"/>
    </row>
    <row r="35" spans="1:15" ht="40.5" customHeight="1">
      <c r="A35" s="303" t="s">
        <v>709</v>
      </c>
      <c r="B35" s="304" t="s">
        <v>828</v>
      </c>
      <c r="C35" s="221" t="s">
        <v>47</v>
      </c>
      <c r="D35" s="306">
        <v>4</v>
      </c>
      <c r="E35" s="306">
        <v>68</v>
      </c>
      <c r="F35" s="47" t="s">
        <v>829</v>
      </c>
      <c r="G35" s="49" t="s">
        <v>830</v>
      </c>
      <c r="H35" s="47" t="s">
        <v>34</v>
      </c>
      <c r="I35" s="872" t="s">
        <v>799</v>
      </c>
      <c r="J35" s="217"/>
      <c r="K35" s="55"/>
      <c r="L35" s="217"/>
      <c r="M35" s="868" t="s">
        <v>802</v>
      </c>
      <c r="N35" s="885"/>
      <c r="O35" s="886"/>
    </row>
    <row r="36" spans="1:15" ht="40.5" customHeight="1">
      <c r="A36" s="303" t="s">
        <v>709</v>
      </c>
      <c r="B36" s="304" t="s">
        <v>831</v>
      </c>
      <c r="C36" s="221" t="s">
        <v>47</v>
      </c>
      <c r="D36" s="306">
        <v>4</v>
      </c>
      <c r="E36" s="306">
        <v>68</v>
      </c>
      <c r="F36" s="47" t="s">
        <v>832</v>
      </c>
      <c r="G36" s="159"/>
      <c r="H36" s="48" t="s">
        <v>34</v>
      </c>
      <c r="I36" s="872" t="s">
        <v>799</v>
      </c>
      <c r="J36" s="217"/>
      <c r="K36" s="55"/>
      <c r="L36" s="217"/>
      <c r="M36" s="868" t="s">
        <v>45</v>
      </c>
      <c r="N36" s="885"/>
      <c r="O36" s="886"/>
    </row>
    <row r="37" spans="1:15" ht="40.5" customHeight="1">
      <c r="A37" s="303" t="s">
        <v>709</v>
      </c>
      <c r="B37" s="304" t="s">
        <v>833</v>
      </c>
      <c r="C37" s="221" t="s">
        <v>47</v>
      </c>
      <c r="D37" s="306">
        <v>4</v>
      </c>
      <c r="E37" s="306">
        <v>68</v>
      </c>
      <c r="F37" s="47" t="s">
        <v>48</v>
      </c>
      <c r="G37" s="887"/>
      <c r="H37" s="47" t="s">
        <v>34</v>
      </c>
      <c r="I37" s="872"/>
      <c r="J37" s="217"/>
      <c r="K37" s="55"/>
      <c r="L37" s="217"/>
      <c r="M37" s="888" t="s">
        <v>823</v>
      </c>
      <c r="N37" s="885"/>
      <c r="O37" s="886"/>
    </row>
    <row r="38" spans="1:15" ht="27.75" customHeight="1">
      <c r="A38" s="303">
        <f>VLOOKUP('Engenharia Física'!B38,'Cód MSRH'!$A$2:$B$2410,2,0)</f>
        <v>1567</v>
      </c>
      <c r="B38" s="304" t="s">
        <v>834</v>
      </c>
      <c r="C38" s="221" t="s">
        <v>47</v>
      </c>
      <c r="D38" s="306">
        <v>4</v>
      </c>
      <c r="E38" s="306">
        <v>68</v>
      </c>
      <c r="F38" s="47" t="s">
        <v>835</v>
      </c>
      <c r="G38" s="49" t="s">
        <v>836</v>
      </c>
      <c r="H38" s="47" t="s">
        <v>34</v>
      </c>
      <c r="I38" s="879"/>
      <c r="J38" s="217"/>
      <c r="K38" s="55"/>
      <c r="L38" s="879"/>
      <c r="M38" s="868" t="s">
        <v>813</v>
      </c>
      <c r="N38" s="885"/>
      <c r="O38" s="886"/>
    </row>
    <row r="39" spans="1:15" ht="27.75" customHeight="1">
      <c r="A39" s="303" t="s">
        <v>709</v>
      </c>
      <c r="B39" s="304" t="s">
        <v>837</v>
      </c>
      <c r="C39" s="221" t="s">
        <v>47</v>
      </c>
      <c r="D39" s="306">
        <v>4</v>
      </c>
      <c r="E39" s="306">
        <v>68</v>
      </c>
      <c r="F39" s="48" t="s">
        <v>838</v>
      </c>
      <c r="G39" s="889"/>
      <c r="H39" s="48" t="s">
        <v>34</v>
      </c>
      <c r="I39" s="872" t="s">
        <v>799</v>
      </c>
      <c r="J39" s="217"/>
      <c r="K39" s="890"/>
      <c r="L39" s="217"/>
      <c r="M39" s="868" t="s">
        <v>654</v>
      </c>
      <c r="N39" s="885"/>
      <c r="O39" s="886"/>
    </row>
    <row r="40" spans="1:15" ht="27.75" customHeight="1">
      <c r="A40" s="303" t="s">
        <v>709</v>
      </c>
      <c r="B40" s="304" t="s">
        <v>839</v>
      </c>
      <c r="C40" s="221" t="s">
        <v>47</v>
      </c>
      <c r="D40" s="306">
        <v>4</v>
      </c>
      <c r="E40" s="306">
        <v>68</v>
      </c>
      <c r="F40" s="47" t="s">
        <v>840</v>
      </c>
      <c r="G40" s="159"/>
      <c r="H40" s="47" t="s">
        <v>34</v>
      </c>
      <c r="I40" s="872" t="s">
        <v>799</v>
      </c>
      <c r="J40" s="217"/>
      <c r="K40" s="217"/>
      <c r="L40" s="217"/>
      <c r="M40" s="868" t="s">
        <v>841</v>
      </c>
      <c r="N40" s="885"/>
      <c r="O40" s="886"/>
    </row>
    <row r="41" spans="1:15" ht="27.75" customHeight="1">
      <c r="A41" s="303" t="s">
        <v>709</v>
      </c>
      <c r="B41" s="304" t="s">
        <v>842</v>
      </c>
      <c r="C41" s="221" t="s">
        <v>47</v>
      </c>
      <c r="D41" s="306">
        <v>4</v>
      </c>
      <c r="E41" s="306">
        <v>68</v>
      </c>
      <c r="F41" s="597" t="s">
        <v>89</v>
      </c>
      <c r="G41" s="561"/>
      <c r="H41" s="874"/>
      <c r="I41" s="872"/>
      <c r="J41" s="217"/>
      <c r="K41" s="217"/>
      <c r="L41" s="217"/>
      <c r="M41" s="868"/>
      <c r="N41" s="885"/>
      <c r="O41" s="886"/>
    </row>
    <row r="42" spans="1:15" ht="27.75" customHeight="1">
      <c r="A42" s="303"/>
      <c r="B42" s="304"/>
      <c r="C42" s="221"/>
      <c r="D42" s="306"/>
      <c r="E42" s="306"/>
      <c r="F42" s="47"/>
      <c r="G42" s="49"/>
      <c r="H42" s="47"/>
      <c r="I42" s="879"/>
      <c r="J42" s="217"/>
      <c r="K42" s="55"/>
      <c r="L42" s="879"/>
      <c r="M42" s="868"/>
      <c r="N42" s="885"/>
      <c r="O42" s="886"/>
    </row>
    <row r="43" spans="1:13" ht="15" customHeight="1">
      <c r="A43" s="327" t="s">
        <v>696</v>
      </c>
      <c r="B43" s="327"/>
      <c r="C43" s="205"/>
      <c r="D43" s="305">
        <v>28</v>
      </c>
      <c r="E43" s="305">
        <v>476</v>
      </c>
      <c r="F43" s="877" t="s">
        <v>817</v>
      </c>
      <c r="G43" s="347"/>
      <c r="H43" s="347"/>
      <c r="I43" s="347"/>
      <c r="J43" s="347"/>
      <c r="K43" s="404"/>
      <c r="L43" s="347"/>
      <c r="M43" s="880"/>
    </row>
    <row r="44" spans="1:13" ht="12.75">
      <c r="A44" s="285"/>
      <c r="B44" s="285"/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880"/>
    </row>
    <row r="45" spans="1:13" ht="27" customHeight="1">
      <c r="A45" s="237" t="s">
        <v>326</v>
      </c>
      <c r="B45" s="857" t="s">
        <v>780</v>
      </c>
      <c r="C45" s="858" t="s">
        <v>1</v>
      </c>
      <c r="D45" s="858"/>
      <c r="E45" s="858"/>
      <c r="F45" s="859" t="s">
        <v>781</v>
      </c>
      <c r="G45" s="859" t="s">
        <v>3</v>
      </c>
      <c r="H45" s="237">
        <v>2019</v>
      </c>
      <c r="I45" s="860"/>
      <c r="J45" s="860"/>
      <c r="K45" s="860"/>
      <c r="L45" s="237"/>
      <c r="M45" s="880"/>
    </row>
    <row r="46" spans="1:13" ht="16.5" customHeight="1">
      <c r="A46" s="185">
        <v>1397</v>
      </c>
      <c r="B46" s="17" t="s">
        <v>5</v>
      </c>
      <c r="C46" s="861" t="s">
        <v>782</v>
      </c>
      <c r="D46" s="861"/>
      <c r="E46" s="861"/>
      <c r="F46" s="862" t="s">
        <v>783</v>
      </c>
      <c r="G46" s="16" t="s">
        <v>784</v>
      </c>
      <c r="H46" s="16" t="s">
        <v>785</v>
      </c>
      <c r="I46" s="863" t="s">
        <v>786</v>
      </c>
      <c r="J46" s="767"/>
      <c r="K46" s="767"/>
      <c r="L46" s="767"/>
      <c r="M46" s="880"/>
    </row>
    <row r="47" spans="1:13" ht="30" customHeight="1">
      <c r="A47" s="185">
        <v>173</v>
      </c>
      <c r="B47" s="288" t="s">
        <v>787</v>
      </c>
      <c r="C47" s="864" t="s">
        <v>843</v>
      </c>
      <c r="D47" s="864"/>
      <c r="E47" s="864"/>
      <c r="F47" s="289" t="s">
        <v>239</v>
      </c>
      <c r="G47" s="288" t="s">
        <v>789</v>
      </c>
      <c r="H47" s="708" t="s">
        <v>241</v>
      </c>
      <c r="I47" s="708"/>
      <c r="J47" s="767"/>
      <c r="K47" s="767"/>
      <c r="L47" s="767"/>
      <c r="M47" s="880"/>
    </row>
    <row r="48" spans="1:15" ht="32.25">
      <c r="A48" s="195" t="s">
        <v>99</v>
      </c>
      <c r="B48" s="196" t="s">
        <v>155</v>
      </c>
      <c r="C48" s="196"/>
      <c r="D48" s="197" t="s">
        <v>17</v>
      </c>
      <c r="E48" s="197" t="s">
        <v>20</v>
      </c>
      <c r="F48" s="198" t="s">
        <v>21</v>
      </c>
      <c r="G48" s="199" t="s">
        <v>22</v>
      </c>
      <c r="H48" s="200" t="s">
        <v>23</v>
      </c>
      <c r="I48" s="199" t="s">
        <v>24</v>
      </c>
      <c r="J48" s="884" t="s">
        <v>25</v>
      </c>
      <c r="K48" s="382" t="s">
        <v>26</v>
      </c>
      <c r="L48" s="200" t="s">
        <v>156</v>
      </c>
      <c r="M48" s="506" t="s">
        <v>334</v>
      </c>
      <c r="N48" s="866" t="s">
        <v>29</v>
      </c>
      <c r="O48" s="866" t="s">
        <v>29</v>
      </c>
    </row>
    <row r="49" spans="1:15" ht="40.5" customHeight="1">
      <c r="A49" s="303" t="s">
        <v>709</v>
      </c>
      <c r="B49" s="304" t="s">
        <v>844</v>
      </c>
      <c r="C49" s="205" t="s">
        <v>31</v>
      </c>
      <c r="D49" s="54">
        <v>4</v>
      </c>
      <c r="E49" s="54">
        <v>68</v>
      </c>
      <c r="F49" s="47" t="s">
        <v>829</v>
      </c>
      <c r="G49" s="49" t="s">
        <v>830</v>
      </c>
      <c r="H49" s="47" t="s">
        <v>34</v>
      </c>
      <c r="I49" s="872" t="s">
        <v>799</v>
      </c>
      <c r="J49" s="217"/>
      <c r="K49" s="46"/>
      <c r="L49" s="217"/>
      <c r="M49" s="868" t="s">
        <v>251</v>
      </c>
      <c r="N49" s="885"/>
      <c r="O49" s="886"/>
    </row>
    <row r="50" spans="1:15" ht="27.75" customHeight="1">
      <c r="A50" s="303" t="e">
        <f>VLOOKUP('Engenharia Física'!B50,#REF!,2,0)</f>
        <v>#REF!</v>
      </c>
      <c r="B50" s="304" t="s">
        <v>845</v>
      </c>
      <c r="C50" s="205" t="s">
        <v>31</v>
      </c>
      <c r="D50" s="306">
        <v>4</v>
      </c>
      <c r="E50" s="306">
        <v>68</v>
      </c>
      <c r="F50" s="728" t="s">
        <v>835</v>
      </c>
      <c r="G50" s="49" t="s">
        <v>836</v>
      </c>
      <c r="H50" s="47" t="s">
        <v>34</v>
      </c>
      <c r="I50" s="879"/>
      <c r="J50" s="217"/>
      <c r="K50" s="217"/>
      <c r="L50" s="879"/>
      <c r="M50" s="868" t="s">
        <v>813</v>
      </c>
      <c r="N50" s="885"/>
      <c r="O50" s="886"/>
    </row>
    <row r="51" spans="1:15" ht="27.75" customHeight="1">
      <c r="A51" s="303" t="s">
        <v>709</v>
      </c>
      <c r="B51" s="304" t="s">
        <v>846</v>
      </c>
      <c r="C51" s="205" t="s">
        <v>31</v>
      </c>
      <c r="D51" s="54">
        <v>4</v>
      </c>
      <c r="E51" s="54">
        <v>68</v>
      </c>
      <c r="F51" s="728" t="s">
        <v>789</v>
      </c>
      <c r="G51" s="891"/>
      <c r="H51" s="728" t="s">
        <v>34</v>
      </c>
      <c r="I51" s="47"/>
      <c r="J51" s="159"/>
      <c r="K51" s="892"/>
      <c r="L51" s="217"/>
      <c r="M51" s="868" t="s">
        <v>50</v>
      </c>
      <c r="N51" s="885"/>
      <c r="O51" s="886"/>
    </row>
    <row r="52" spans="1:15" ht="27.75" customHeight="1">
      <c r="A52" s="303" t="s">
        <v>709</v>
      </c>
      <c r="B52" s="304" t="s">
        <v>847</v>
      </c>
      <c r="C52" s="205" t="s">
        <v>31</v>
      </c>
      <c r="D52" s="54">
        <v>4</v>
      </c>
      <c r="E52" s="54">
        <v>68</v>
      </c>
      <c r="F52" s="47" t="s">
        <v>792</v>
      </c>
      <c r="G52" s="49"/>
      <c r="H52" s="47" t="s">
        <v>34</v>
      </c>
      <c r="I52" s="872" t="s">
        <v>799</v>
      </c>
      <c r="J52" s="217"/>
      <c r="K52" s="217"/>
      <c r="L52" s="217"/>
      <c r="M52" s="868" t="s">
        <v>50</v>
      </c>
      <c r="N52" s="885"/>
      <c r="O52" s="886"/>
    </row>
    <row r="53" spans="1:15" ht="27.75" customHeight="1">
      <c r="A53" s="303" t="s">
        <v>709</v>
      </c>
      <c r="B53" s="304" t="s">
        <v>848</v>
      </c>
      <c r="C53" s="205" t="s">
        <v>31</v>
      </c>
      <c r="D53" s="54">
        <v>4</v>
      </c>
      <c r="E53" s="54">
        <v>68</v>
      </c>
      <c r="F53" s="597" t="s">
        <v>89</v>
      </c>
      <c r="G53" s="561"/>
      <c r="H53" s="874"/>
      <c r="I53" s="872"/>
      <c r="J53" s="217"/>
      <c r="K53" s="217"/>
      <c r="L53" s="217"/>
      <c r="M53" s="868"/>
      <c r="N53" s="885"/>
      <c r="O53" s="886"/>
    </row>
    <row r="54" spans="1:15" ht="27.75" customHeight="1">
      <c r="A54" s="303" t="s">
        <v>709</v>
      </c>
      <c r="B54" s="304" t="s">
        <v>849</v>
      </c>
      <c r="C54" s="205" t="s">
        <v>31</v>
      </c>
      <c r="D54" s="54">
        <v>4</v>
      </c>
      <c r="E54" s="54">
        <v>68</v>
      </c>
      <c r="F54" s="47" t="s">
        <v>840</v>
      </c>
      <c r="G54" s="159"/>
      <c r="H54" s="47" t="s">
        <v>34</v>
      </c>
      <c r="I54" s="872" t="s">
        <v>799</v>
      </c>
      <c r="J54" s="217"/>
      <c r="K54" s="217"/>
      <c r="L54" s="217"/>
      <c r="M54" s="868" t="s">
        <v>841</v>
      </c>
      <c r="N54" s="885"/>
      <c r="O54" s="886"/>
    </row>
    <row r="55" spans="1:15" ht="27.75" customHeight="1">
      <c r="A55" s="303" t="s">
        <v>709</v>
      </c>
      <c r="B55" s="304" t="s">
        <v>850</v>
      </c>
      <c r="C55" s="205" t="s">
        <v>31</v>
      </c>
      <c r="D55" s="54">
        <v>4</v>
      </c>
      <c r="E55" s="54">
        <v>68</v>
      </c>
      <c r="F55" s="597" t="s">
        <v>89</v>
      </c>
      <c r="G55" s="561"/>
      <c r="H55" s="874"/>
      <c r="I55" s="872"/>
      <c r="J55" s="217"/>
      <c r="K55" s="217"/>
      <c r="L55" s="217"/>
      <c r="M55" s="868"/>
      <c r="N55" s="885"/>
      <c r="O55" s="886"/>
    </row>
    <row r="56" spans="1:15" ht="18.75" customHeight="1">
      <c r="A56" s="327" t="s">
        <v>696</v>
      </c>
      <c r="B56" s="327"/>
      <c r="C56" s="205"/>
      <c r="D56" s="305">
        <v>28</v>
      </c>
      <c r="E56" s="305">
        <v>476</v>
      </c>
      <c r="F56" s="47"/>
      <c r="G56" s="893"/>
      <c r="H56" s="47"/>
      <c r="I56" s="894"/>
      <c r="J56" s="217"/>
      <c r="K56" s="46"/>
      <c r="L56" s="217"/>
      <c r="M56" s="868"/>
      <c r="N56" s="885"/>
      <c r="O56" s="886"/>
    </row>
    <row r="57" spans="1:15" ht="27.75" customHeight="1">
      <c r="A57" s="303" t="s">
        <v>709</v>
      </c>
      <c r="B57" s="304" t="s">
        <v>851</v>
      </c>
      <c r="C57" s="733" t="s">
        <v>47</v>
      </c>
      <c r="D57" s="54">
        <v>6</v>
      </c>
      <c r="E57" s="54">
        <v>102</v>
      </c>
      <c r="F57" s="728" t="s">
        <v>852</v>
      </c>
      <c r="G57" s="895"/>
      <c r="H57" s="47" t="s">
        <v>34</v>
      </c>
      <c r="I57" s="872" t="s">
        <v>799</v>
      </c>
      <c r="J57" s="217"/>
      <c r="K57" s="46"/>
      <c r="L57" s="217"/>
      <c r="M57" s="868" t="s">
        <v>50</v>
      </c>
      <c r="N57" s="885"/>
      <c r="O57" s="886"/>
    </row>
    <row r="58" spans="1:15" ht="27.75" customHeight="1">
      <c r="A58" s="303" t="s">
        <v>709</v>
      </c>
      <c r="B58" s="304" t="s">
        <v>853</v>
      </c>
      <c r="C58" s="733" t="s">
        <v>47</v>
      </c>
      <c r="D58" s="54">
        <v>6</v>
      </c>
      <c r="E58" s="54">
        <v>102</v>
      </c>
      <c r="F58" s="47" t="s">
        <v>854</v>
      </c>
      <c r="G58" s="893"/>
      <c r="H58" s="47" t="s">
        <v>34</v>
      </c>
      <c r="I58" s="217"/>
      <c r="J58" s="217"/>
      <c r="K58" s="46"/>
      <c r="L58" s="217"/>
      <c r="M58" s="868" t="s">
        <v>855</v>
      </c>
      <c r="N58" s="885"/>
      <c r="O58" s="886"/>
    </row>
    <row r="59" spans="1:15" ht="27.75" customHeight="1">
      <c r="A59" s="303" t="s">
        <v>709</v>
      </c>
      <c r="B59" s="304" t="s">
        <v>856</v>
      </c>
      <c r="C59" s="733" t="s">
        <v>47</v>
      </c>
      <c r="D59" s="54">
        <v>4</v>
      </c>
      <c r="E59" s="54">
        <v>68</v>
      </c>
      <c r="F59" s="597" t="s">
        <v>89</v>
      </c>
      <c r="G59" s="561"/>
      <c r="H59" s="874"/>
      <c r="I59" s="574"/>
      <c r="J59" s="875"/>
      <c r="K59" s="46"/>
      <c r="L59" s="217"/>
      <c r="M59" s="868"/>
      <c r="N59" s="885"/>
      <c r="O59" s="886"/>
    </row>
    <row r="60" spans="1:15" ht="27.75" customHeight="1">
      <c r="A60" s="303" t="s">
        <v>709</v>
      </c>
      <c r="B60" s="304" t="s">
        <v>269</v>
      </c>
      <c r="C60" s="733" t="s">
        <v>47</v>
      </c>
      <c r="D60" s="54">
        <v>4</v>
      </c>
      <c r="E60" s="54">
        <v>68</v>
      </c>
      <c r="F60" s="597" t="s">
        <v>89</v>
      </c>
      <c r="G60" s="561"/>
      <c r="H60" s="874"/>
      <c r="I60" s="574"/>
      <c r="J60" s="875"/>
      <c r="K60" s="46"/>
      <c r="L60" s="217"/>
      <c r="M60" s="868"/>
      <c r="N60" s="885"/>
      <c r="O60" s="886"/>
    </row>
    <row r="61" spans="1:15" ht="27.75" customHeight="1">
      <c r="A61" s="303" t="s">
        <v>709</v>
      </c>
      <c r="B61" s="304" t="s">
        <v>857</v>
      </c>
      <c r="C61" s="733" t="s">
        <v>47</v>
      </c>
      <c r="D61" s="54">
        <v>4</v>
      </c>
      <c r="E61" s="54">
        <v>68</v>
      </c>
      <c r="F61" s="597" t="s">
        <v>89</v>
      </c>
      <c r="G61" s="561"/>
      <c r="H61" s="874"/>
      <c r="I61" s="574"/>
      <c r="J61" s="875"/>
      <c r="K61" s="46"/>
      <c r="L61" s="217"/>
      <c r="M61" s="868"/>
      <c r="N61" s="885"/>
      <c r="O61" s="886"/>
    </row>
    <row r="62" spans="1:15" ht="27.75" customHeight="1">
      <c r="A62" s="303" t="s">
        <v>709</v>
      </c>
      <c r="B62" s="304" t="s">
        <v>858</v>
      </c>
      <c r="C62" s="733" t="s">
        <v>47</v>
      </c>
      <c r="D62" s="54">
        <v>4</v>
      </c>
      <c r="E62" s="54">
        <v>68</v>
      </c>
      <c r="F62" s="597" t="s">
        <v>89</v>
      </c>
      <c r="G62" s="561"/>
      <c r="H62" s="874"/>
      <c r="I62" s="574"/>
      <c r="J62" s="875"/>
      <c r="K62" s="46"/>
      <c r="L62" s="217"/>
      <c r="M62" s="868"/>
      <c r="N62" s="885"/>
      <c r="O62" s="886"/>
    </row>
    <row r="63" spans="1:15" ht="15" customHeight="1">
      <c r="A63" s="896" t="s">
        <v>696</v>
      </c>
      <c r="B63" s="896"/>
      <c r="C63" s="897"/>
      <c r="D63" s="898">
        <v>28</v>
      </c>
      <c r="E63" s="898">
        <v>476</v>
      </c>
      <c r="F63" s="899" t="s">
        <v>817</v>
      </c>
      <c r="G63" s="900"/>
      <c r="H63" s="901"/>
      <c r="I63" s="746"/>
      <c r="J63" s="749"/>
      <c r="K63" s="420"/>
      <c r="L63" s="347"/>
      <c r="M63" s="880"/>
      <c r="N63" s="882"/>
      <c r="O63" s="882"/>
    </row>
    <row r="64" spans="1:15" ht="15">
      <c r="A64" s="902"/>
      <c r="B64" s="902"/>
      <c r="C64" s="902"/>
      <c r="D64" s="902"/>
      <c r="E64" s="902"/>
      <c r="F64" s="902"/>
      <c r="G64" s="903"/>
      <c r="H64" s="903"/>
      <c r="I64" s="903"/>
      <c r="J64" s="902"/>
      <c r="K64" s="902"/>
      <c r="L64" s="902"/>
      <c r="M64" s="880"/>
      <c r="N64" s="882"/>
      <c r="O64" s="882"/>
    </row>
    <row r="65" spans="1:15" ht="28.5" customHeight="1">
      <c r="A65" s="237" t="s">
        <v>326</v>
      </c>
      <c r="B65" s="857" t="s">
        <v>780</v>
      </c>
      <c r="C65" s="858" t="s">
        <v>1</v>
      </c>
      <c r="D65" s="858"/>
      <c r="E65" s="858"/>
      <c r="F65" s="859" t="s">
        <v>781</v>
      </c>
      <c r="G65" s="859" t="s">
        <v>3</v>
      </c>
      <c r="H65" s="237">
        <v>2010</v>
      </c>
      <c r="I65" s="860" t="s">
        <v>859</v>
      </c>
      <c r="J65" s="860"/>
      <c r="K65" s="860"/>
      <c r="L65" s="237"/>
      <c r="M65" s="880"/>
      <c r="N65" s="882"/>
      <c r="O65" s="882"/>
    </row>
    <row r="66" spans="1:15" ht="16.5" customHeight="1">
      <c r="A66" s="185">
        <v>1397</v>
      </c>
      <c r="B66" s="17" t="s">
        <v>5</v>
      </c>
      <c r="C66" s="861" t="s">
        <v>782</v>
      </c>
      <c r="D66" s="861"/>
      <c r="E66" s="861"/>
      <c r="F66" s="862" t="s">
        <v>783</v>
      </c>
      <c r="G66" s="16" t="s">
        <v>784</v>
      </c>
      <c r="H66" s="16" t="s">
        <v>785</v>
      </c>
      <c r="I66" s="863" t="s">
        <v>786</v>
      </c>
      <c r="J66" s="767"/>
      <c r="K66" s="767"/>
      <c r="L66" s="767"/>
      <c r="M66" s="880"/>
      <c r="N66" s="882"/>
      <c r="O66" s="882"/>
    </row>
    <row r="67" spans="1:15" ht="30" customHeight="1">
      <c r="A67" s="185">
        <v>173</v>
      </c>
      <c r="B67" s="288" t="s">
        <v>787</v>
      </c>
      <c r="C67" s="864" t="s">
        <v>860</v>
      </c>
      <c r="D67" s="864"/>
      <c r="E67" s="864"/>
      <c r="F67" s="289" t="s">
        <v>239</v>
      </c>
      <c r="G67" s="288" t="s">
        <v>789</v>
      </c>
      <c r="H67" s="708" t="s">
        <v>861</v>
      </c>
      <c r="I67" s="708"/>
      <c r="J67" s="767"/>
      <c r="K67" s="767"/>
      <c r="L67" s="767"/>
      <c r="M67" s="880"/>
      <c r="N67" s="882"/>
      <c r="O67" s="882"/>
    </row>
    <row r="68" spans="1:15" ht="32.25">
      <c r="A68" s="195" t="s">
        <v>99</v>
      </c>
      <c r="B68" s="196" t="s">
        <v>155</v>
      </c>
      <c r="C68" s="196"/>
      <c r="D68" s="197" t="s">
        <v>17</v>
      </c>
      <c r="E68" s="197" t="s">
        <v>20</v>
      </c>
      <c r="F68" s="198" t="s">
        <v>21</v>
      </c>
      <c r="G68" s="199" t="s">
        <v>22</v>
      </c>
      <c r="H68" s="200" t="s">
        <v>23</v>
      </c>
      <c r="I68" s="199" t="s">
        <v>24</v>
      </c>
      <c r="J68" s="884" t="s">
        <v>25</v>
      </c>
      <c r="K68" s="382" t="s">
        <v>26</v>
      </c>
      <c r="L68" s="200" t="s">
        <v>156</v>
      </c>
      <c r="M68" s="506" t="s">
        <v>334</v>
      </c>
      <c r="N68" s="866" t="s">
        <v>29</v>
      </c>
      <c r="O68" s="866" t="s">
        <v>29</v>
      </c>
    </row>
    <row r="69" spans="1:15" ht="27.75" customHeight="1">
      <c r="A69" s="303">
        <f>VLOOKUP('Engenharia Física'!B69,'Cód MSRH'!$A$2:$B$2410,2,0)</f>
        <v>2111</v>
      </c>
      <c r="B69" s="304" t="s">
        <v>862</v>
      </c>
      <c r="C69" s="205" t="s">
        <v>31</v>
      </c>
      <c r="D69" s="306">
        <v>6</v>
      </c>
      <c r="E69" s="306">
        <v>102</v>
      </c>
      <c r="F69" s="728" t="s">
        <v>48</v>
      </c>
      <c r="G69" s="887" t="s">
        <v>49</v>
      </c>
      <c r="H69" s="47" t="s">
        <v>34</v>
      </c>
      <c r="I69" s="217"/>
      <c r="J69" s="217"/>
      <c r="K69" s="55"/>
      <c r="L69" s="208"/>
      <c r="M69" s="868" t="s">
        <v>50</v>
      </c>
      <c r="N69" s="869"/>
      <c r="O69" s="870"/>
    </row>
    <row r="70" spans="1:15" ht="27.75" customHeight="1">
      <c r="A70" s="303">
        <f>VLOOKUP('Engenharia Física'!B70,'Cód MSRH'!$A$2:$B$2410,2,0)</f>
        <v>2112</v>
      </c>
      <c r="B70" s="304" t="s">
        <v>863</v>
      </c>
      <c r="C70" s="205" t="s">
        <v>31</v>
      </c>
      <c r="D70" s="306">
        <v>4</v>
      </c>
      <c r="E70" s="306">
        <v>68</v>
      </c>
      <c r="F70" s="728" t="s">
        <v>864</v>
      </c>
      <c r="G70" s="879"/>
      <c r="H70" s="47" t="s">
        <v>34</v>
      </c>
      <c r="I70" s="217"/>
      <c r="J70" s="217"/>
      <c r="K70" s="55"/>
      <c r="L70" s="217"/>
      <c r="M70" s="868" t="s">
        <v>50</v>
      </c>
      <c r="N70" s="869"/>
      <c r="O70" s="870"/>
    </row>
    <row r="71" spans="1:15" ht="27.75" customHeight="1">
      <c r="A71" s="303">
        <f>VLOOKUP('Engenharia Física'!B71,'Cód MSRH'!$A$2:$B$2410,2,0)</f>
        <v>2113</v>
      </c>
      <c r="B71" s="304" t="s">
        <v>710</v>
      </c>
      <c r="C71" s="205" t="s">
        <v>31</v>
      </c>
      <c r="D71" s="306">
        <v>2</v>
      </c>
      <c r="E71" s="306">
        <v>34</v>
      </c>
      <c r="F71" s="597" t="s">
        <v>89</v>
      </c>
      <c r="G71" s="561"/>
      <c r="H71" s="874"/>
      <c r="I71" s="574"/>
      <c r="J71" s="875"/>
      <c r="K71" s="46"/>
      <c r="L71" s="217"/>
      <c r="M71" s="868" t="s">
        <v>654</v>
      </c>
      <c r="N71" s="869"/>
      <c r="O71" s="870"/>
    </row>
    <row r="72" spans="1:15" ht="27.75" customHeight="1">
      <c r="A72" s="303">
        <f>VLOOKUP('Engenharia Física'!B72,'Cód MSRH'!$A$2:$B$2410,2,0)</f>
        <v>2114</v>
      </c>
      <c r="B72" s="304" t="s">
        <v>865</v>
      </c>
      <c r="C72" s="205" t="s">
        <v>31</v>
      </c>
      <c r="D72" s="306">
        <v>4</v>
      </c>
      <c r="E72" s="306">
        <v>68</v>
      </c>
      <c r="F72" s="47" t="s">
        <v>835</v>
      </c>
      <c r="G72" s="49" t="s">
        <v>836</v>
      </c>
      <c r="H72" s="47" t="s">
        <v>34</v>
      </c>
      <c r="I72" s="208"/>
      <c r="J72" s="217"/>
      <c r="K72" s="55"/>
      <c r="L72" s="217"/>
      <c r="M72" s="868" t="s">
        <v>654</v>
      </c>
      <c r="N72" s="869"/>
      <c r="O72" s="870"/>
    </row>
    <row r="73" spans="1:15" ht="25.5">
      <c r="A73" s="303">
        <f>VLOOKUP('Engenharia Física'!B73,'Cód MSRH'!$A$2:$B$2410,2,0)</f>
        <v>2115</v>
      </c>
      <c r="B73" s="304" t="s">
        <v>866</v>
      </c>
      <c r="C73" s="205" t="s">
        <v>31</v>
      </c>
      <c r="D73" s="306">
        <v>4</v>
      </c>
      <c r="E73" s="306">
        <v>68</v>
      </c>
      <c r="F73" s="47" t="s">
        <v>804</v>
      </c>
      <c r="G73" s="49" t="s">
        <v>805</v>
      </c>
      <c r="H73" s="47" t="s">
        <v>34</v>
      </c>
      <c r="I73" s="574"/>
      <c r="J73" s="875"/>
      <c r="K73" s="46"/>
      <c r="L73" s="208"/>
      <c r="M73" s="868" t="s">
        <v>867</v>
      </c>
      <c r="N73" s="869"/>
      <c r="O73" s="870"/>
    </row>
    <row r="74" spans="1:15" ht="27.75">
      <c r="A74" s="303">
        <f>VLOOKUP('Engenharia Física'!B74,'Cód MSRH'!$A$2:$B$2410,2,0)</f>
        <v>2116</v>
      </c>
      <c r="B74" s="304" t="s">
        <v>868</v>
      </c>
      <c r="C74" s="221" t="s">
        <v>47</v>
      </c>
      <c r="D74" s="306">
        <v>2</v>
      </c>
      <c r="E74" s="306">
        <v>34</v>
      </c>
      <c r="F74" s="47" t="s">
        <v>804</v>
      </c>
      <c r="G74" s="49" t="s">
        <v>805</v>
      </c>
      <c r="H74" s="47" t="s">
        <v>34</v>
      </c>
      <c r="I74" s="574"/>
      <c r="J74" s="875"/>
      <c r="K74" s="46"/>
      <c r="L74" s="217"/>
      <c r="M74" s="904" t="s">
        <v>869</v>
      </c>
      <c r="N74" s="869"/>
      <c r="O74" s="870"/>
    </row>
    <row r="75" spans="1:15" ht="27.75" customHeight="1">
      <c r="A75" s="303">
        <f>VLOOKUP('Engenharia Física'!B75,'Cód MSRH'!$A$2:$B$2410,2,0)</f>
        <v>2117</v>
      </c>
      <c r="B75" s="304" t="s">
        <v>870</v>
      </c>
      <c r="C75" s="221" t="s">
        <v>47</v>
      </c>
      <c r="D75" s="306">
        <v>4</v>
      </c>
      <c r="E75" s="306">
        <v>68</v>
      </c>
      <c r="F75" s="331" t="s">
        <v>871</v>
      </c>
      <c r="G75" s="905"/>
      <c r="H75" s="47" t="s">
        <v>34</v>
      </c>
      <c r="I75" s="208"/>
      <c r="J75" s="217"/>
      <c r="K75" s="55"/>
      <c r="L75" s="208"/>
      <c r="M75" s="868" t="s">
        <v>50</v>
      </c>
      <c r="N75" s="869"/>
      <c r="O75" s="870"/>
    </row>
    <row r="76" spans="1:15" ht="27.75">
      <c r="A76" s="303">
        <f>VLOOKUP('Engenharia Física'!B76,'Cód MSRH'!$A$2:$B$2410,2,0)</f>
        <v>1863</v>
      </c>
      <c r="B76" s="304" t="s">
        <v>872</v>
      </c>
      <c r="C76" s="221" t="s">
        <v>47</v>
      </c>
      <c r="D76" s="306">
        <v>2</v>
      </c>
      <c r="E76" s="306">
        <v>34</v>
      </c>
      <c r="F76" s="597" t="s">
        <v>89</v>
      </c>
      <c r="G76" s="561"/>
      <c r="H76" s="874"/>
      <c r="I76" s="574"/>
      <c r="J76" s="875"/>
      <c r="K76" s="46"/>
      <c r="L76" s="217"/>
      <c r="M76" s="868" t="s">
        <v>873</v>
      </c>
      <c r="N76" s="869"/>
      <c r="O76" s="870"/>
    </row>
    <row r="77" spans="1:15" ht="48.75" customHeight="1">
      <c r="A77" s="303">
        <f>VLOOKUP('Engenharia Física'!B77,'Cód MSRH'!$A$2:$B$2410,2,0)</f>
        <v>2119</v>
      </c>
      <c r="B77" s="304" t="s">
        <v>837</v>
      </c>
      <c r="C77" s="221" t="s">
        <v>47</v>
      </c>
      <c r="D77" s="306">
        <v>4</v>
      </c>
      <c r="E77" s="306">
        <v>68</v>
      </c>
      <c r="F77" s="597" t="s">
        <v>89</v>
      </c>
      <c r="G77" s="561"/>
      <c r="H77" s="874"/>
      <c r="I77" s="574"/>
      <c r="J77" s="875"/>
      <c r="K77" s="46"/>
      <c r="L77" s="906"/>
      <c r="M77" s="868" t="s">
        <v>654</v>
      </c>
      <c r="N77" s="869"/>
      <c r="O77" s="870"/>
    </row>
    <row r="78" spans="1:15" ht="27.75">
      <c r="A78" s="303">
        <f>VLOOKUP('Engenharia Física'!B78,'Cód MSRH'!$A$2:$B$2410,2,0)</f>
        <v>2120</v>
      </c>
      <c r="B78" s="304" t="s">
        <v>874</v>
      </c>
      <c r="C78" s="221" t="s">
        <v>47</v>
      </c>
      <c r="D78" s="306">
        <v>4</v>
      </c>
      <c r="E78" s="306">
        <v>68</v>
      </c>
      <c r="F78" s="348" t="s">
        <v>804</v>
      </c>
      <c r="G78" s="49"/>
      <c r="H78" s="47" t="s">
        <v>34</v>
      </c>
      <c r="I78" s="47"/>
      <c r="J78" s="159"/>
      <c r="K78" s="892"/>
      <c r="L78" s="217"/>
      <c r="M78" s="868" t="s">
        <v>875</v>
      </c>
      <c r="N78" s="869"/>
      <c r="O78" s="870"/>
    </row>
    <row r="79" spans="1:15" ht="27.75" customHeight="1">
      <c r="A79" s="303">
        <f>VLOOKUP('Engenharia Física'!B79,'Cód MSRH'!$A$2:$B$2410,2,0)</f>
        <v>342</v>
      </c>
      <c r="B79" s="304" t="s">
        <v>180</v>
      </c>
      <c r="C79" s="221" t="s">
        <v>47</v>
      </c>
      <c r="D79" s="306">
        <v>2</v>
      </c>
      <c r="E79" s="306">
        <v>34</v>
      </c>
      <c r="F79" s="47" t="s">
        <v>876</v>
      </c>
      <c r="G79" s="159" t="s">
        <v>877</v>
      </c>
      <c r="H79" s="47" t="s">
        <v>34</v>
      </c>
      <c r="I79" s="217"/>
      <c r="J79" s="217"/>
      <c r="K79" s="55"/>
      <c r="L79" s="217"/>
      <c r="M79" s="868" t="s">
        <v>181</v>
      </c>
      <c r="N79" s="869"/>
      <c r="O79" s="870"/>
    </row>
    <row r="80" spans="1:15" ht="15" customHeight="1">
      <c r="A80" s="327" t="s">
        <v>696</v>
      </c>
      <c r="B80" s="327"/>
      <c r="C80" s="213"/>
      <c r="D80" s="278">
        <v>38</v>
      </c>
      <c r="E80" s="278">
        <v>646</v>
      </c>
      <c r="F80" s="907" t="s">
        <v>878</v>
      </c>
      <c r="G80" s="908"/>
      <c r="H80" s="909"/>
      <c r="I80" s="909"/>
      <c r="J80" s="909"/>
      <c r="K80" s="89"/>
      <c r="L80" s="335"/>
      <c r="M80" s="880"/>
      <c r="N80" s="882"/>
      <c r="O80" s="882"/>
    </row>
    <row r="81" spans="1:15" ht="12.75">
      <c r="A81" s="881"/>
      <c r="B81" s="881"/>
      <c r="C81" s="881"/>
      <c r="D81" s="881"/>
      <c r="E81" s="881"/>
      <c r="F81" s="881"/>
      <c r="G81" s="881"/>
      <c r="H81" s="881"/>
      <c r="I81" s="881"/>
      <c r="J81" s="881"/>
      <c r="K81" s="881"/>
      <c r="L81" s="881"/>
      <c r="M81" s="880"/>
      <c r="N81" s="882"/>
      <c r="O81" s="882"/>
    </row>
    <row r="82" spans="1:15" ht="16.5" customHeight="1">
      <c r="A82" s="237"/>
      <c r="B82" s="910" t="s">
        <v>879</v>
      </c>
      <c r="C82" s="911" t="s">
        <v>880</v>
      </c>
      <c r="D82" s="911"/>
      <c r="E82" s="911"/>
      <c r="F82" s="859"/>
      <c r="G82" s="859"/>
      <c r="H82" s="237"/>
      <c r="I82" s="860"/>
      <c r="J82" s="860"/>
      <c r="K82" s="860"/>
      <c r="L82" s="237"/>
      <c r="M82" s="880"/>
      <c r="N82" s="882"/>
      <c r="O82" s="882"/>
    </row>
    <row r="83" spans="1:15" ht="27.75" customHeight="1">
      <c r="A83" s="185">
        <v>1397</v>
      </c>
      <c r="B83" s="17" t="s">
        <v>5</v>
      </c>
      <c r="C83" s="861" t="s">
        <v>782</v>
      </c>
      <c r="D83" s="861"/>
      <c r="E83" s="861"/>
      <c r="F83" s="862" t="s">
        <v>881</v>
      </c>
      <c r="G83" s="16" t="s">
        <v>784</v>
      </c>
      <c r="H83" s="16" t="s">
        <v>785</v>
      </c>
      <c r="I83" s="863" t="s">
        <v>786</v>
      </c>
      <c r="J83" s="767"/>
      <c r="K83" s="767"/>
      <c r="L83" s="767"/>
      <c r="M83" s="880"/>
      <c r="N83" s="882"/>
      <c r="O83" s="882"/>
    </row>
    <row r="84" spans="1:15" ht="24.75" customHeight="1">
      <c r="A84" s="185">
        <v>173</v>
      </c>
      <c r="B84" s="288" t="s">
        <v>787</v>
      </c>
      <c r="C84" s="707" t="s">
        <v>882</v>
      </c>
      <c r="D84" s="707"/>
      <c r="E84" s="707"/>
      <c r="F84" s="289" t="s">
        <v>239</v>
      </c>
      <c r="G84" s="288" t="s">
        <v>789</v>
      </c>
      <c r="H84" s="708" t="s">
        <v>861</v>
      </c>
      <c r="I84" s="708"/>
      <c r="J84" s="767"/>
      <c r="K84" s="767"/>
      <c r="L84" s="767"/>
      <c r="M84" s="880"/>
      <c r="N84" s="882"/>
      <c r="O84" s="882"/>
    </row>
    <row r="85" spans="1:15" ht="32.25">
      <c r="A85" s="195" t="s">
        <v>99</v>
      </c>
      <c r="B85" s="196" t="s">
        <v>155</v>
      </c>
      <c r="C85" s="196"/>
      <c r="D85" s="197" t="s">
        <v>17</v>
      </c>
      <c r="E85" s="197" t="s">
        <v>20</v>
      </c>
      <c r="F85" s="198" t="s">
        <v>21</v>
      </c>
      <c r="G85" s="199" t="s">
        <v>22</v>
      </c>
      <c r="H85" s="200" t="s">
        <v>23</v>
      </c>
      <c r="I85" s="199" t="s">
        <v>24</v>
      </c>
      <c r="J85" s="884" t="s">
        <v>25</v>
      </c>
      <c r="K85" s="382" t="s">
        <v>26</v>
      </c>
      <c r="L85" s="200" t="s">
        <v>156</v>
      </c>
      <c r="M85" s="506" t="s">
        <v>334</v>
      </c>
      <c r="N85" s="866" t="s">
        <v>29</v>
      </c>
      <c r="O85" s="866" t="s">
        <v>29</v>
      </c>
    </row>
    <row r="86" spans="1:15" ht="27.75" customHeight="1">
      <c r="A86" s="303">
        <f>VLOOKUP('Engenharia Física'!B86,'Cód MSRH'!$A$2:$B$2410,2,0)</f>
        <v>2121</v>
      </c>
      <c r="B86" s="304" t="s">
        <v>883</v>
      </c>
      <c r="C86" s="205" t="s">
        <v>47</v>
      </c>
      <c r="D86" s="306">
        <v>4</v>
      </c>
      <c r="E86" s="306">
        <v>68</v>
      </c>
      <c r="F86" s="728" t="s">
        <v>864</v>
      </c>
      <c r="G86" s="893"/>
      <c r="H86" s="49" t="s">
        <v>34</v>
      </c>
      <c r="I86" s="47"/>
      <c r="J86" s="49"/>
      <c r="K86" s="342"/>
      <c r="L86" s="225" t="s">
        <v>765</v>
      </c>
      <c r="M86" s="868" t="s">
        <v>50</v>
      </c>
      <c r="N86" s="885"/>
      <c r="O86" s="886"/>
    </row>
    <row r="87" spans="1:15" ht="27.75" customHeight="1">
      <c r="A87" s="303">
        <f>VLOOKUP('Engenharia Física'!B87,'Cód MSRH'!$A$2:$B$2410,2,0)</f>
        <v>2122</v>
      </c>
      <c r="B87" s="304" t="s">
        <v>884</v>
      </c>
      <c r="C87" s="205" t="s">
        <v>47</v>
      </c>
      <c r="D87" s="306">
        <v>4</v>
      </c>
      <c r="E87" s="306">
        <v>68</v>
      </c>
      <c r="F87" s="728" t="s">
        <v>48</v>
      </c>
      <c r="G87" s="887" t="s">
        <v>49</v>
      </c>
      <c r="H87" s="49" t="s">
        <v>34</v>
      </c>
      <c r="I87" s="47"/>
      <c r="J87" s="49"/>
      <c r="K87" s="342"/>
      <c r="L87" s="225" t="s">
        <v>765</v>
      </c>
      <c r="M87" s="868" t="s">
        <v>50</v>
      </c>
      <c r="N87" s="885"/>
      <c r="O87" s="886"/>
    </row>
    <row r="88" spans="1:15" ht="27.75" customHeight="1">
      <c r="A88" s="303">
        <f>VLOOKUP('Engenharia Física'!B88,'Cód MSRH'!$A$2:$B$2410,2,0)</f>
        <v>2123</v>
      </c>
      <c r="B88" s="304" t="s">
        <v>885</v>
      </c>
      <c r="C88" s="205" t="s">
        <v>31</v>
      </c>
      <c r="D88" s="306">
        <v>4</v>
      </c>
      <c r="E88" s="306">
        <v>68</v>
      </c>
      <c r="F88" s="736" t="s">
        <v>765</v>
      </c>
      <c r="G88" s="735"/>
      <c r="H88" s="912"/>
      <c r="I88" s="47"/>
      <c r="J88" s="49"/>
      <c r="K88" s="342"/>
      <c r="L88" s="225" t="s">
        <v>765</v>
      </c>
      <c r="M88" s="868" t="s">
        <v>50</v>
      </c>
      <c r="N88" s="885"/>
      <c r="O88" s="886"/>
    </row>
    <row r="89" spans="1:15" ht="27.75" customHeight="1">
      <c r="A89" s="303">
        <f>VLOOKUP('Engenharia Física'!B89,'Cód MSRH'!$A$2:$B$2410,2,0)</f>
        <v>2124</v>
      </c>
      <c r="B89" s="304" t="s">
        <v>886</v>
      </c>
      <c r="C89" s="205" t="s">
        <v>31</v>
      </c>
      <c r="D89" s="306">
        <v>4</v>
      </c>
      <c r="E89" s="306">
        <v>68</v>
      </c>
      <c r="F89" s="47" t="s">
        <v>852</v>
      </c>
      <c r="G89" s="49"/>
      <c r="H89" s="47" t="s">
        <v>34</v>
      </c>
      <c r="I89" s="225"/>
      <c r="J89" s="49"/>
      <c r="K89" s="342"/>
      <c r="L89" s="225" t="s">
        <v>765</v>
      </c>
      <c r="M89" s="868" t="s">
        <v>50</v>
      </c>
      <c r="N89" s="885"/>
      <c r="O89" s="886"/>
    </row>
    <row r="90" spans="1:15" ht="27.75" customHeight="1">
      <c r="A90" s="303">
        <f>VLOOKUP('Engenharia Física'!B90,'Cód MSRH'!$A$2:$B$2410,2,0)</f>
        <v>2125</v>
      </c>
      <c r="B90" s="304" t="s">
        <v>887</v>
      </c>
      <c r="C90" s="205" t="s">
        <v>31</v>
      </c>
      <c r="D90" s="306">
        <v>4</v>
      </c>
      <c r="E90" s="306">
        <v>68</v>
      </c>
      <c r="F90" s="736" t="s">
        <v>765</v>
      </c>
      <c r="G90" s="819"/>
      <c r="H90" s="819"/>
      <c r="I90" s="47"/>
      <c r="J90" s="49"/>
      <c r="K90" s="49"/>
      <c r="L90" s="225" t="s">
        <v>765</v>
      </c>
      <c r="M90" s="868" t="s">
        <v>50</v>
      </c>
      <c r="N90" s="885"/>
      <c r="O90" s="886"/>
    </row>
    <row r="91" spans="1:15" ht="27.75" customHeight="1">
      <c r="A91" s="303">
        <f>VLOOKUP('Engenharia Física'!B91,'Cód MSRH'!$A$2:$B$2410,2,0)</f>
        <v>2126</v>
      </c>
      <c r="B91" s="304" t="s">
        <v>888</v>
      </c>
      <c r="C91" s="205" t="s">
        <v>31</v>
      </c>
      <c r="D91" s="306">
        <v>4</v>
      </c>
      <c r="E91" s="306">
        <v>68</v>
      </c>
      <c r="F91" s="736" t="s">
        <v>765</v>
      </c>
      <c r="G91" s="614"/>
      <c r="H91" s="913"/>
      <c r="I91" s="47"/>
      <c r="J91" s="49"/>
      <c r="K91" s="49"/>
      <c r="L91" s="225" t="s">
        <v>765</v>
      </c>
      <c r="M91" s="868" t="s">
        <v>808</v>
      </c>
      <c r="N91" s="885"/>
      <c r="O91" s="886"/>
    </row>
    <row r="92" spans="1:15" ht="27.75" customHeight="1">
      <c r="A92" s="303">
        <f>VLOOKUP('Engenharia Física'!B92,'Cód MSRH'!$A$2:$B$2410,2,0)</f>
        <v>2127</v>
      </c>
      <c r="B92" s="304" t="s">
        <v>889</v>
      </c>
      <c r="C92" s="205" t="s">
        <v>31</v>
      </c>
      <c r="D92" s="306">
        <v>4</v>
      </c>
      <c r="E92" s="306">
        <v>68</v>
      </c>
      <c r="F92" s="47" t="s">
        <v>838</v>
      </c>
      <c r="G92" s="49"/>
      <c r="H92" s="47" t="s">
        <v>34</v>
      </c>
      <c r="I92" s="329"/>
      <c r="J92" s="49"/>
      <c r="K92" s="342"/>
      <c r="L92" s="225" t="s">
        <v>765</v>
      </c>
      <c r="M92" s="868" t="s">
        <v>50</v>
      </c>
      <c r="N92" s="885"/>
      <c r="O92" s="886"/>
    </row>
    <row r="93" spans="1:14" ht="15" customHeight="1">
      <c r="A93" s="327" t="s">
        <v>696</v>
      </c>
      <c r="B93" s="327"/>
      <c r="C93" s="213"/>
      <c r="D93" s="278">
        <v>28</v>
      </c>
      <c r="E93" s="278">
        <v>476</v>
      </c>
      <c r="F93" s="279" t="s">
        <v>890</v>
      </c>
      <c r="G93" s="914" t="s">
        <v>891</v>
      </c>
      <c r="H93" s="914"/>
      <c r="I93" s="914"/>
      <c r="J93" s="914"/>
      <c r="K93" s="914"/>
      <c r="L93" s="914"/>
      <c r="M93" s="880"/>
      <c r="N93" s="882"/>
    </row>
    <row r="94" spans="1:14" ht="12.75">
      <c r="A94" s="881"/>
      <c r="B94" s="881"/>
      <c r="C94" s="881"/>
      <c r="D94" s="881"/>
      <c r="E94" s="881"/>
      <c r="F94" s="881"/>
      <c r="G94" s="881"/>
      <c r="H94" s="881"/>
      <c r="I94" s="881"/>
      <c r="J94" s="881"/>
      <c r="K94" s="881"/>
      <c r="L94" s="881"/>
      <c r="M94" s="880"/>
      <c r="N94" s="882"/>
    </row>
    <row r="95" spans="1:14" ht="27" customHeight="1">
      <c r="A95" s="237" t="s">
        <v>326</v>
      </c>
      <c r="B95" s="857" t="s">
        <v>780</v>
      </c>
      <c r="C95" s="858" t="s">
        <v>1</v>
      </c>
      <c r="D95" s="858"/>
      <c r="E95" s="858"/>
      <c r="F95" s="859" t="s">
        <v>781</v>
      </c>
      <c r="G95" s="859" t="s">
        <v>3</v>
      </c>
      <c r="H95" s="237">
        <v>2010</v>
      </c>
      <c r="I95" s="860" t="s">
        <v>859</v>
      </c>
      <c r="J95" s="860"/>
      <c r="K95" s="860"/>
      <c r="L95" s="237"/>
      <c r="M95" s="880"/>
      <c r="N95" s="882"/>
    </row>
    <row r="96" spans="1:14" ht="16.5" customHeight="1">
      <c r="A96" s="185">
        <v>1397</v>
      </c>
      <c r="B96" s="17" t="s">
        <v>5</v>
      </c>
      <c r="C96" s="861" t="s">
        <v>782</v>
      </c>
      <c r="D96" s="861"/>
      <c r="E96" s="861"/>
      <c r="F96" s="862" t="s">
        <v>783</v>
      </c>
      <c r="G96" s="16" t="s">
        <v>784</v>
      </c>
      <c r="H96" s="16" t="s">
        <v>785</v>
      </c>
      <c r="I96" s="863" t="s">
        <v>786</v>
      </c>
      <c r="J96" s="767"/>
      <c r="K96" s="767"/>
      <c r="L96" s="767"/>
      <c r="M96" s="880"/>
      <c r="N96" s="882"/>
    </row>
    <row r="97" spans="1:14" ht="28.5" customHeight="1">
      <c r="A97" s="185">
        <v>173</v>
      </c>
      <c r="B97" s="288" t="s">
        <v>787</v>
      </c>
      <c r="C97" s="864" t="s">
        <v>892</v>
      </c>
      <c r="D97" s="864"/>
      <c r="E97" s="864"/>
      <c r="F97" s="289" t="s">
        <v>239</v>
      </c>
      <c r="G97" s="288" t="s">
        <v>789</v>
      </c>
      <c r="H97" s="708" t="s">
        <v>861</v>
      </c>
      <c r="I97" s="708"/>
      <c r="J97" s="767"/>
      <c r="K97" s="767"/>
      <c r="L97" s="767"/>
      <c r="M97" s="880"/>
      <c r="N97" s="882"/>
    </row>
    <row r="98" spans="1:15" ht="32.25">
      <c r="A98" s="195" t="s">
        <v>99</v>
      </c>
      <c r="B98" s="196" t="s">
        <v>155</v>
      </c>
      <c r="C98" s="196"/>
      <c r="D98" s="197" t="s">
        <v>17</v>
      </c>
      <c r="E98" s="197" t="s">
        <v>20</v>
      </c>
      <c r="F98" s="198" t="s">
        <v>21</v>
      </c>
      <c r="G98" s="199" t="s">
        <v>22</v>
      </c>
      <c r="H98" s="200" t="s">
        <v>23</v>
      </c>
      <c r="I98" s="199" t="s">
        <v>24</v>
      </c>
      <c r="J98" s="884" t="s">
        <v>25</v>
      </c>
      <c r="K98" s="382" t="s">
        <v>26</v>
      </c>
      <c r="L98" s="200" t="s">
        <v>156</v>
      </c>
      <c r="M98" s="506" t="s">
        <v>334</v>
      </c>
      <c r="N98" s="866" t="s">
        <v>29</v>
      </c>
      <c r="O98" s="866" t="s">
        <v>29</v>
      </c>
    </row>
    <row r="99" spans="1:15" ht="27.75">
      <c r="A99" s="303">
        <f>VLOOKUP('Engenharia Física'!B99,'Cód MSRH'!$A$2:$B$2410,2,0)</f>
        <v>19</v>
      </c>
      <c r="B99" s="304" t="s">
        <v>893</v>
      </c>
      <c r="C99" s="347" t="s">
        <v>31</v>
      </c>
      <c r="D99" s="54">
        <v>4</v>
      </c>
      <c r="E99" s="54">
        <v>68</v>
      </c>
      <c r="F99" s="47" t="s">
        <v>835</v>
      </c>
      <c r="G99" s="49" t="s">
        <v>836</v>
      </c>
      <c r="H99" s="47" t="s">
        <v>34</v>
      </c>
      <c r="I99" s="309"/>
      <c r="J99" s="915"/>
      <c r="K99" s="342"/>
      <c r="L99" s="225"/>
      <c r="M99" s="868" t="s">
        <v>808</v>
      </c>
      <c r="N99" s="886"/>
      <c r="O99" s="886"/>
    </row>
    <row r="100" spans="1:15" ht="32.25">
      <c r="A100" s="303">
        <f>VLOOKUP('Engenharia Física'!B100,'Cód MSRH'!$A$2:$B$2410,2,0)</f>
        <v>19</v>
      </c>
      <c r="B100" s="304" t="s">
        <v>894</v>
      </c>
      <c r="C100" s="347" t="s">
        <v>31</v>
      </c>
      <c r="D100" s="54">
        <v>4</v>
      </c>
      <c r="E100" s="54">
        <v>68</v>
      </c>
      <c r="F100" s="331" t="s">
        <v>797</v>
      </c>
      <c r="G100" s="159" t="s">
        <v>798</v>
      </c>
      <c r="H100" s="47" t="s">
        <v>34</v>
      </c>
      <c r="I100" s="736"/>
      <c r="J100" s="916"/>
      <c r="K100" s="323"/>
      <c r="L100" s="326"/>
      <c r="M100" s="868" t="s">
        <v>808</v>
      </c>
      <c r="N100" s="885"/>
      <c r="O100" s="886"/>
    </row>
    <row r="101" spans="1:15" ht="25.5">
      <c r="A101" s="303">
        <f>VLOOKUP('Engenharia Física'!B101,'Cód MSRH'!$A$2:$B$2410,2,0)</f>
        <v>19</v>
      </c>
      <c r="B101" s="304" t="s">
        <v>895</v>
      </c>
      <c r="C101" s="327" t="s">
        <v>31</v>
      </c>
      <c r="D101" s="54">
        <v>4</v>
      </c>
      <c r="E101" s="54">
        <v>68</v>
      </c>
      <c r="F101" s="331" t="s">
        <v>896</v>
      </c>
      <c r="G101" s="49"/>
      <c r="H101" s="47" t="s">
        <v>34</v>
      </c>
      <c r="I101" s="209"/>
      <c r="J101" s="49"/>
      <c r="K101" s="618"/>
      <c r="L101" s="209"/>
      <c r="M101" s="868" t="s">
        <v>808</v>
      </c>
      <c r="N101" s="886"/>
      <c r="O101" s="886"/>
    </row>
    <row r="102" spans="1:15" ht="25.5">
      <c r="A102" s="303">
        <f>VLOOKUP('Engenharia Física'!B102,'Cód MSRH'!$A$2:$B$2410,2,0)</f>
        <v>19</v>
      </c>
      <c r="B102" s="304" t="s">
        <v>771</v>
      </c>
      <c r="C102" s="347" t="s">
        <v>31</v>
      </c>
      <c r="D102" s="54">
        <v>4</v>
      </c>
      <c r="E102" s="54">
        <v>68</v>
      </c>
      <c r="F102" s="331" t="s">
        <v>48</v>
      </c>
      <c r="G102" s="887" t="s">
        <v>49</v>
      </c>
      <c r="H102" s="47" t="s">
        <v>34</v>
      </c>
      <c r="I102" s="225"/>
      <c r="J102" s="49"/>
      <c r="K102" s="342"/>
      <c r="L102" s="225"/>
      <c r="M102" s="868" t="s">
        <v>808</v>
      </c>
      <c r="N102" s="886"/>
      <c r="O102" s="886"/>
    </row>
    <row r="103" spans="1:15" ht="25.5">
      <c r="A103" s="303">
        <f>VLOOKUP('Engenharia Física'!B103,'Cód MSRH'!$A$2:$B$2410,2,0)</f>
        <v>19</v>
      </c>
      <c r="B103" s="304" t="s">
        <v>773</v>
      </c>
      <c r="C103" s="347" t="s">
        <v>31</v>
      </c>
      <c r="D103" s="54">
        <v>4</v>
      </c>
      <c r="E103" s="54">
        <v>68</v>
      </c>
      <c r="F103" s="47" t="s">
        <v>840</v>
      </c>
      <c r="G103" s="159"/>
      <c r="H103" s="47" t="s">
        <v>34</v>
      </c>
      <c r="I103" s="225"/>
      <c r="J103" s="49"/>
      <c r="K103" s="342"/>
      <c r="L103" s="225"/>
      <c r="M103" s="868" t="s">
        <v>808</v>
      </c>
      <c r="N103" s="886"/>
      <c r="O103" s="886"/>
    </row>
    <row r="104" spans="1:14" ht="15" customHeight="1">
      <c r="A104" s="327" t="s">
        <v>696</v>
      </c>
      <c r="B104" s="327"/>
      <c r="C104" s="213"/>
      <c r="D104" s="79">
        <v>22</v>
      </c>
      <c r="E104" s="79">
        <v>408</v>
      </c>
      <c r="F104" s="230" t="s">
        <v>897</v>
      </c>
      <c r="G104" s="247"/>
      <c r="H104" s="327"/>
      <c r="I104" s="327"/>
      <c r="J104" s="327"/>
      <c r="K104" s="342"/>
      <c r="L104" s="225"/>
      <c r="M104" s="917"/>
      <c r="N104" s="918"/>
    </row>
  </sheetData>
  <sheetProtection selectLockedCells="1" selectUnlockedCells="1"/>
  <mergeCells count="40">
    <mergeCell ref="C1:E1"/>
    <mergeCell ref="I1:K1"/>
    <mergeCell ref="C2:E2"/>
    <mergeCell ref="C3:E3"/>
    <mergeCell ref="H3:I3"/>
    <mergeCell ref="A12:B12"/>
    <mergeCell ref="A20:B20"/>
    <mergeCell ref="C23:E23"/>
    <mergeCell ref="I23:K23"/>
    <mergeCell ref="C24:E24"/>
    <mergeCell ref="C25:E25"/>
    <mergeCell ref="H25:I25"/>
    <mergeCell ref="A34:B34"/>
    <mergeCell ref="A43:B43"/>
    <mergeCell ref="C45:E45"/>
    <mergeCell ref="I45:K45"/>
    <mergeCell ref="C46:E46"/>
    <mergeCell ref="C47:E47"/>
    <mergeCell ref="H47:I47"/>
    <mergeCell ref="A56:B56"/>
    <mergeCell ref="A63:B63"/>
    <mergeCell ref="C65:E65"/>
    <mergeCell ref="I65:K65"/>
    <mergeCell ref="C66:E66"/>
    <mergeCell ref="C67:E67"/>
    <mergeCell ref="H67:I67"/>
    <mergeCell ref="A80:B80"/>
    <mergeCell ref="C82:E82"/>
    <mergeCell ref="I82:K82"/>
    <mergeCell ref="C83:E83"/>
    <mergeCell ref="C84:E84"/>
    <mergeCell ref="H84:I84"/>
    <mergeCell ref="A93:B93"/>
    <mergeCell ref="G93:L93"/>
    <mergeCell ref="C95:E95"/>
    <mergeCell ref="I95:K95"/>
    <mergeCell ref="C96:E96"/>
    <mergeCell ref="C97:E97"/>
    <mergeCell ref="H97:I97"/>
    <mergeCell ref="A104:B104"/>
  </mergeCells>
  <printOptions/>
  <pageMargins left="0.19652777777777777" right="0.19652777777777777" top="0.5131944444444444" bottom="0.2638888888888889" header="0.5118055555555555" footer="0.06736111111111111"/>
  <pageSetup firstPageNumber="1" useFirstPageNumber="1" horizontalDpi="300" verticalDpi="300" orientation="landscape" paperSize="9" scale="74"/>
  <headerFooter alignWithMargins="0">
    <oddFooter>&amp;R&amp;"Arial,Negrito"&amp;P</oddFooter>
  </headerFooter>
  <rowBreaks count="5" manualBreakCount="5">
    <brk id="22" max="255" man="1"/>
    <brk id="44" max="255" man="1"/>
    <brk id="64" max="255" man="1"/>
    <brk id="81" max="255" man="1"/>
    <brk id="9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58"/>
  <sheetViews>
    <sheetView view="pageBreakPreview" zoomScale="75" zoomScaleSheetLayoutView="75" workbookViewId="0" topLeftCell="A49">
      <selection activeCell="C43" sqref="C43"/>
    </sheetView>
  </sheetViews>
  <sheetFormatPr defaultColWidth="8.00390625" defaultRowHeight="12.75"/>
  <cols>
    <col min="1" max="1" width="7.421875" style="919" customWidth="1"/>
    <col min="2" max="2" width="26.28125" style="919" customWidth="1"/>
    <col min="3" max="3" width="4.7109375" style="920" customWidth="1"/>
    <col min="4" max="4" width="4.00390625" style="919" customWidth="1"/>
    <col min="5" max="5" width="6.57421875" style="919" customWidth="1"/>
    <col min="6" max="6" width="5.7109375" style="919" customWidth="1"/>
    <col min="7" max="7" width="4.421875" style="919" customWidth="1"/>
    <col min="8" max="8" width="23.00390625" style="919" customWidth="1"/>
    <col min="9" max="9" width="18.00390625" style="921" customWidth="1"/>
    <col min="10" max="10" width="8.7109375" style="919" customWidth="1"/>
    <col min="11" max="11" width="19.421875" style="919" customWidth="1"/>
    <col min="12" max="12" width="18.00390625" style="919" customWidth="1"/>
    <col min="13" max="13" width="8.7109375" style="922" customWidth="1"/>
    <col min="14" max="14" width="12.00390625" style="922" customWidth="1"/>
    <col min="15" max="15" width="11.7109375" style="923" customWidth="1"/>
    <col min="16" max="16" width="7.8515625" style="180" customWidth="1"/>
    <col min="17" max="17" width="8.28125" style="922" customWidth="1"/>
    <col min="18" max="16384" width="8.57421875" style="922" customWidth="1"/>
  </cols>
  <sheetData>
    <row r="1" spans="1:14" ht="16.5" customHeight="1">
      <c r="A1" s="9"/>
      <c r="B1" s="10" t="s">
        <v>0</v>
      </c>
      <c r="C1" s="11" t="s">
        <v>1</v>
      </c>
      <c r="D1" s="11"/>
      <c r="E1" s="11"/>
      <c r="F1" s="11"/>
      <c r="G1" s="11"/>
      <c r="H1" s="9" t="s">
        <v>2</v>
      </c>
      <c r="I1" s="12" t="s">
        <v>3</v>
      </c>
      <c r="J1" s="13">
        <v>2010</v>
      </c>
      <c r="K1" s="14" t="s">
        <v>898</v>
      </c>
      <c r="L1" s="14"/>
      <c r="M1" s="14"/>
      <c r="N1" s="9"/>
    </row>
    <row r="2" spans="1:14" ht="12.75" customHeight="1">
      <c r="A2" s="185">
        <v>1303</v>
      </c>
      <c r="B2" s="17" t="s">
        <v>5</v>
      </c>
      <c r="C2" s="18" t="s">
        <v>6</v>
      </c>
      <c r="D2" s="18"/>
      <c r="E2" s="18"/>
      <c r="F2" s="18"/>
      <c r="G2" s="19"/>
      <c r="H2" s="19" t="s">
        <v>7</v>
      </c>
      <c r="I2" s="20"/>
      <c r="J2" s="21" t="s">
        <v>8</v>
      </c>
      <c r="K2" s="924" t="s">
        <v>899</v>
      </c>
      <c r="L2" s="924"/>
      <c r="M2" s="925"/>
      <c r="N2" s="925"/>
    </row>
    <row r="3" spans="1:14" ht="12.75" customHeight="1">
      <c r="A3" s="185">
        <v>61</v>
      </c>
      <c r="B3" s="926" t="s">
        <v>900</v>
      </c>
      <c r="C3" s="927" t="s">
        <v>12</v>
      </c>
      <c r="D3" s="927"/>
      <c r="E3" s="927"/>
      <c r="F3" s="927"/>
      <c r="G3" s="21"/>
      <c r="H3" s="20" t="s">
        <v>13</v>
      </c>
      <c r="I3" s="22"/>
      <c r="J3" s="26"/>
      <c r="K3" s="928" t="s">
        <v>861</v>
      </c>
      <c r="L3" s="928"/>
      <c r="M3" s="28"/>
      <c r="N3" s="28"/>
    </row>
    <row r="4" spans="1:17" ht="25.5">
      <c r="A4" s="31" t="s">
        <v>15</v>
      </c>
      <c r="B4" s="195" t="s">
        <v>155</v>
      </c>
      <c r="C4" s="32"/>
      <c r="D4" s="33" t="s">
        <v>17</v>
      </c>
      <c r="E4" s="33" t="s">
        <v>18</v>
      </c>
      <c r="F4" s="33" t="s">
        <v>19</v>
      </c>
      <c r="G4" s="33" t="s">
        <v>20</v>
      </c>
      <c r="H4" s="34" t="s">
        <v>21</v>
      </c>
      <c r="I4" s="35" t="s">
        <v>22</v>
      </c>
      <c r="J4" s="36" t="s">
        <v>23</v>
      </c>
      <c r="K4" s="37" t="s">
        <v>24</v>
      </c>
      <c r="L4" s="34" t="s">
        <v>25</v>
      </c>
      <c r="M4" s="28" t="s">
        <v>26</v>
      </c>
      <c r="N4" s="37" t="s">
        <v>27</v>
      </c>
      <c r="O4" s="385" t="s">
        <v>334</v>
      </c>
      <c r="P4" s="202" t="s">
        <v>29</v>
      </c>
      <c r="Q4" s="202" t="s">
        <v>29</v>
      </c>
    </row>
    <row r="5" spans="1:17" ht="42.75">
      <c r="A5" s="929">
        <f>VLOOKUP(Física!B5,'Cód MSRH'!$A$1:$B$2410,2,0)</f>
        <v>240</v>
      </c>
      <c r="B5" s="304" t="s">
        <v>901</v>
      </c>
      <c r="C5" s="305" t="s">
        <v>244</v>
      </c>
      <c r="D5" s="306">
        <v>4</v>
      </c>
      <c r="E5" s="306">
        <v>136</v>
      </c>
      <c r="F5" s="306" t="s">
        <v>59</v>
      </c>
      <c r="G5" s="306">
        <v>136</v>
      </c>
      <c r="H5" s="47" t="s">
        <v>902</v>
      </c>
      <c r="I5" s="735" t="s">
        <v>903</v>
      </c>
      <c r="J5" s="47" t="s">
        <v>34</v>
      </c>
      <c r="K5" s="208"/>
      <c r="L5" s="217"/>
      <c r="M5" s="217"/>
      <c r="N5" s="208"/>
      <c r="O5" s="226" t="s">
        <v>50</v>
      </c>
      <c r="P5" s="211"/>
      <c r="Q5" s="254"/>
    </row>
    <row r="6" spans="1:17" ht="27.75" customHeight="1">
      <c r="A6" s="929">
        <f>VLOOKUP(Física!B6,'Cód MSRH'!$A$1:$B$2410,2,0)</f>
        <v>310</v>
      </c>
      <c r="B6" s="304" t="s">
        <v>904</v>
      </c>
      <c r="C6" s="305" t="s">
        <v>244</v>
      </c>
      <c r="D6" s="306">
        <v>2</v>
      </c>
      <c r="E6" s="306">
        <v>68</v>
      </c>
      <c r="F6" s="306" t="s">
        <v>59</v>
      </c>
      <c r="G6" s="306">
        <v>68</v>
      </c>
      <c r="H6" s="47" t="s">
        <v>905</v>
      </c>
      <c r="I6" s="49"/>
      <c r="J6" s="47" t="s">
        <v>34</v>
      </c>
      <c r="K6" s="208"/>
      <c r="L6" s="217"/>
      <c r="M6" s="208"/>
      <c r="N6" s="208"/>
      <c r="O6" s="226" t="s">
        <v>50</v>
      </c>
      <c r="P6" s="211"/>
      <c r="Q6" s="254"/>
    </row>
    <row r="7" spans="1:17" ht="27.75" customHeight="1">
      <c r="A7" s="929">
        <f>VLOOKUP(Física!B7,'Cód MSRH'!$A$1:$B$2410,2,0)</f>
        <v>578</v>
      </c>
      <c r="B7" s="346" t="s">
        <v>906</v>
      </c>
      <c r="C7" s="305" t="s">
        <v>31</v>
      </c>
      <c r="D7" s="306">
        <v>4</v>
      </c>
      <c r="E7" s="306" t="s">
        <v>59</v>
      </c>
      <c r="F7" s="306">
        <v>68</v>
      </c>
      <c r="G7" s="306">
        <v>68</v>
      </c>
      <c r="H7" s="331" t="s">
        <v>871</v>
      </c>
      <c r="I7" s="905"/>
      <c r="J7" s="47" t="s">
        <v>34</v>
      </c>
      <c r="K7" s="208"/>
      <c r="L7" s="217"/>
      <c r="M7" s="208"/>
      <c r="N7" s="892"/>
      <c r="O7" s="226" t="s">
        <v>50</v>
      </c>
      <c r="P7" s="211"/>
      <c r="Q7" s="254"/>
    </row>
    <row r="8" spans="1:17" ht="27.75" customHeight="1">
      <c r="A8" s="929">
        <f>VLOOKUP(Física!B8,'Cód MSRH'!$A$1:$B$2410,2,0)</f>
        <v>1506</v>
      </c>
      <c r="B8" s="346" t="s">
        <v>907</v>
      </c>
      <c r="C8" s="278" t="s">
        <v>244</v>
      </c>
      <c r="D8" s="306">
        <v>2</v>
      </c>
      <c r="E8" s="306">
        <v>68</v>
      </c>
      <c r="F8" s="306" t="s">
        <v>59</v>
      </c>
      <c r="G8" s="306">
        <v>68</v>
      </c>
      <c r="H8" s="47" t="s">
        <v>905</v>
      </c>
      <c r="I8" s="49"/>
      <c r="J8" s="47" t="s">
        <v>34</v>
      </c>
      <c r="K8" s="208"/>
      <c r="L8" s="217"/>
      <c r="M8" s="208"/>
      <c r="N8" s="208"/>
      <c r="O8" s="226" t="s">
        <v>50</v>
      </c>
      <c r="P8" s="211"/>
      <c r="Q8" s="254"/>
    </row>
    <row r="9" spans="1:17" ht="27.75" customHeight="1">
      <c r="A9" s="929">
        <f>VLOOKUP(Física!B9,'Cód MSRH'!$A$1:$B$2410,2,0)</f>
        <v>259</v>
      </c>
      <c r="B9" s="304" t="s">
        <v>908</v>
      </c>
      <c r="C9" s="278" t="s">
        <v>244</v>
      </c>
      <c r="D9" s="306">
        <v>4</v>
      </c>
      <c r="E9" s="306">
        <v>136</v>
      </c>
      <c r="F9" s="306" t="s">
        <v>59</v>
      </c>
      <c r="G9" s="306">
        <v>136</v>
      </c>
      <c r="H9" s="48" t="s">
        <v>909</v>
      </c>
      <c r="I9" s="159"/>
      <c r="J9" s="48" t="s">
        <v>34</v>
      </c>
      <c r="K9" s="208"/>
      <c r="L9" s="217"/>
      <c r="M9" s="208"/>
      <c r="N9" s="208"/>
      <c r="O9" s="226" t="s">
        <v>251</v>
      </c>
      <c r="P9" s="211"/>
      <c r="Q9" s="254"/>
    </row>
    <row r="10" spans="1:17" ht="27.75" customHeight="1">
      <c r="A10" s="929">
        <f>VLOOKUP(Física!B10,'Cód MSRH'!$A$1:$B$2410,2,0)</f>
        <v>691</v>
      </c>
      <c r="B10" s="304" t="s">
        <v>630</v>
      </c>
      <c r="C10" s="278" t="s">
        <v>31</v>
      </c>
      <c r="D10" s="306">
        <v>4</v>
      </c>
      <c r="E10" s="306">
        <v>68</v>
      </c>
      <c r="F10" s="306" t="s">
        <v>59</v>
      </c>
      <c r="G10" s="306">
        <v>68</v>
      </c>
      <c r="H10" s="48" t="s">
        <v>795</v>
      </c>
      <c r="I10" s="930"/>
      <c r="J10" s="48" t="s">
        <v>34</v>
      </c>
      <c r="K10" s="574"/>
      <c r="L10" s="875"/>
      <c r="M10" s="46"/>
      <c r="N10" s="892"/>
      <c r="O10" s="226" t="s">
        <v>251</v>
      </c>
      <c r="P10" s="211"/>
      <c r="Q10" s="254"/>
    </row>
    <row r="11" spans="1:17" ht="27.75" customHeight="1">
      <c r="A11" s="929">
        <f>VLOOKUP(Física!B11,'Cód MSRH'!$A$1:$B$2410,2,0)</f>
        <v>1</v>
      </c>
      <c r="B11" s="304" t="s">
        <v>910</v>
      </c>
      <c r="C11" s="278" t="s">
        <v>47</v>
      </c>
      <c r="D11" s="306">
        <v>4</v>
      </c>
      <c r="E11" s="306">
        <v>68</v>
      </c>
      <c r="F11" s="306" t="s">
        <v>59</v>
      </c>
      <c r="G11" s="306">
        <v>68</v>
      </c>
      <c r="H11" s="931" t="s">
        <v>89</v>
      </c>
      <c r="I11" s="874"/>
      <c r="J11" s="932"/>
      <c r="K11" s="574"/>
      <c r="L11" s="875"/>
      <c r="M11" s="46"/>
      <c r="N11" s="313"/>
      <c r="O11" s="307" t="s">
        <v>582</v>
      </c>
      <c r="P11" s="211"/>
      <c r="Q11" s="254"/>
    </row>
    <row r="12" spans="1:17" ht="35.25" customHeight="1">
      <c r="A12" s="929">
        <f>VLOOKUP(Física!B12,'Cód MSRH'!$A$1:$B$2410,2,0)</f>
        <v>393</v>
      </c>
      <c r="B12" s="304" t="s">
        <v>911</v>
      </c>
      <c r="C12" s="305" t="s">
        <v>244</v>
      </c>
      <c r="D12" s="306">
        <v>3</v>
      </c>
      <c r="E12" s="306">
        <v>102</v>
      </c>
      <c r="F12" s="306" t="s">
        <v>59</v>
      </c>
      <c r="G12" s="306">
        <v>102</v>
      </c>
      <c r="H12" s="331" t="s">
        <v>912</v>
      </c>
      <c r="I12" s="933"/>
      <c r="J12" s="224" t="s">
        <v>34</v>
      </c>
      <c r="K12" s="208"/>
      <c r="L12" s="934"/>
      <c r="M12" s="935"/>
      <c r="N12" s="208"/>
      <c r="O12" s="226" t="s">
        <v>913</v>
      </c>
      <c r="P12" s="211"/>
      <c r="Q12" s="254"/>
    </row>
    <row r="13" spans="1:15" ht="15.75" customHeight="1">
      <c r="A13" s="733" t="s">
        <v>696</v>
      </c>
      <c r="B13" s="733"/>
      <c r="C13" s="305"/>
      <c r="D13" s="207">
        <f>SUM(Física!D5:D12)</f>
        <v>27</v>
      </c>
      <c r="E13" s="207">
        <v>646</v>
      </c>
      <c r="F13" s="207">
        <v>68</v>
      </c>
      <c r="G13" s="207">
        <v>782</v>
      </c>
      <c r="H13" s="936">
        <f>Física!G13/60*50</f>
        <v>651.6666666666666</v>
      </c>
      <c r="I13" s="871" t="s">
        <v>914</v>
      </c>
      <c r="J13" s="304"/>
      <c r="K13" s="937" t="s">
        <v>915</v>
      </c>
      <c r="L13" s="937"/>
      <c r="M13" s="305">
        <v>20</v>
      </c>
      <c r="N13" s="305">
        <v>340</v>
      </c>
      <c r="O13" s="938"/>
    </row>
    <row r="14" spans="1:17" ht="12.75">
      <c r="A14" s="939"/>
      <c r="B14" s="939"/>
      <c r="C14" s="940"/>
      <c r="D14" s="939"/>
      <c r="E14" s="939"/>
      <c r="F14" s="939"/>
      <c r="G14" s="939"/>
      <c r="H14" s="939"/>
      <c r="I14" s="938"/>
      <c r="J14" s="939"/>
      <c r="K14" s="939"/>
      <c r="L14" s="939"/>
      <c r="M14" s="939"/>
      <c r="N14" s="939"/>
      <c r="O14" s="938"/>
      <c r="P14" s="939"/>
      <c r="Q14" s="939"/>
    </row>
    <row r="15" spans="1:14" ht="17.25" customHeight="1">
      <c r="A15" s="9"/>
      <c r="B15" s="10" t="s">
        <v>0</v>
      </c>
      <c r="C15" s="11" t="s">
        <v>1</v>
      </c>
      <c r="D15" s="11"/>
      <c r="E15" s="11"/>
      <c r="F15" s="11"/>
      <c r="G15" s="11"/>
      <c r="H15" s="9" t="s">
        <v>2</v>
      </c>
      <c r="I15" s="12" t="s">
        <v>3</v>
      </c>
      <c r="J15" s="13">
        <v>2010</v>
      </c>
      <c r="K15" s="14" t="s">
        <v>898</v>
      </c>
      <c r="L15" s="14"/>
      <c r="M15" s="14"/>
      <c r="N15" s="9"/>
    </row>
    <row r="16" spans="1:14" ht="21.75" customHeight="1">
      <c r="A16" s="185">
        <v>1303</v>
      </c>
      <c r="B16" s="17" t="s">
        <v>5</v>
      </c>
      <c r="C16" s="18" t="s">
        <v>6</v>
      </c>
      <c r="D16" s="18"/>
      <c r="E16" s="18"/>
      <c r="F16" s="18"/>
      <c r="G16" s="19"/>
      <c r="H16" s="19" t="s">
        <v>7</v>
      </c>
      <c r="I16" s="20"/>
      <c r="J16" s="21" t="s">
        <v>8</v>
      </c>
      <c r="K16" s="924" t="s">
        <v>899</v>
      </c>
      <c r="L16" s="924"/>
      <c r="M16" s="925"/>
      <c r="N16" s="925"/>
    </row>
    <row r="17" spans="1:14" ht="21.75" customHeight="1">
      <c r="A17" s="185">
        <v>61</v>
      </c>
      <c r="B17" s="926" t="s">
        <v>900</v>
      </c>
      <c r="C17" s="927" t="s">
        <v>69</v>
      </c>
      <c r="D17" s="927"/>
      <c r="E17" s="927"/>
      <c r="F17" s="927"/>
      <c r="G17" s="21"/>
      <c r="H17" s="20" t="s">
        <v>13</v>
      </c>
      <c r="I17" s="22"/>
      <c r="J17" s="26"/>
      <c r="K17" s="928" t="s">
        <v>861</v>
      </c>
      <c r="L17" s="928"/>
      <c r="M17" s="28"/>
      <c r="N17" s="28"/>
    </row>
    <row r="18" spans="1:17" ht="25.5">
      <c r="A18" s="31" t="s">
        <v>15</v>
      </c>
      <c r="B18" s="195" t="s">
        <v>155</v>
      </c>
      <c r="C18" s="32"/>
      <c r="D18" s="33" t="s">
        <v>17</v>
      </c>
      <c r="E18" s="33" t="s">
        <v>18</v>
      </c>
      <c r="F18" s="33" t="s">
        <v>19</v>
      </c>
      <c r="G18" s="33" t="s">
        <v>20</v>
      </c>
      <c r="H18" s="34" t="s">
        <v>21</v>
      </c>
      <c r="I18" s="35" t="s">
        <v>22</v>
      </c>
      <c r="J18" s="36" t="s">
        <v>23</v>
      </c>
      <c r="K18" s="37" t="s">
        <v>24</v>
      </c>
      <c r="L18" s="34" t="s">
        <v>25</v>
      </c>
      <c r="M18" s="28" t="s">
        <v>26</v>
      </c>
      <c r="N18" s="37" t="s">
        <v>27</v>
      </c>
      <c r="O18" s="385" t="s">
        <v>334</v>
      </c>
      <c r="P18" s="202" t="s">
        <v>29</v>
      </c>
      <c r="Q18" s="202" t="s">
        <v>29</v>
      </c>
    </row>
    <row r="19" spans="1:17" ht="39.75" customHeight="1">
      <c r="A19" s="929">
        <f>VLOOKUP(Física!B19,'Cód MSRH'!$A$1:$B$2410,2,0)</f>
        <v>362</v>
      </c>
      <c r="B19" s="304" t="s">
        <v>916</v>
      </c>
      <c r="C19" s="305" t="s">
        <v>244</v>
      </c>
      <c r="D19" s="306">
        <v>4</v>
      </c>
      <c r="E19" s="306">
        <v>136</v>
      </c>
      <c r="F19" s="306" t="s">
        <v>59</v>
      </c>
      <c r="G19" s="306">
        <v>136</v>
      </c>
      <c r="H19" s="47" t="s">
        <v>917</v>
      </c>
      <c r="I19" s="159"/>
      <c r="J19" s="47" t="s">
        <v>34</v>
      </c>
      <c r="K19" s="208"/>
      <c r="L19" s="217"/>
      <c r="M19" s="217"/>
      <c r="N19" s="208"/>
      <c r="O19" s="941" t="s">
        <v>918</v>
      </c>
      <c r="P19" s="211"/>
      <c r="Q19" s="254"/>
    </row>
    <row r="20" spans="1:17" ht="27.75" customHeight="1">
      <c r="A20" s="929">
        <f>VLOOKUP(Física!B20,'Cód MSRH'!$A$2:$B$2410,2,0)</f>
        <v>1583</v>
      </c>
      <c r="B20" s="942" t="s">
        <v>919</v>
      </c>
      <c r="C20" s="943" t="s">
        <v>244</v>
      </c>
      <c r="D20" s="306">
        <v>4</v>
      </c>
      <c r="E20" s="944">
        <v>136</v>
      </c>
      <c r="F20" s="944" t="s">
        <v>59</v>
      </c>
      <c r="G20" s="944">
        <v>136</v>
      </c>
      <c r="H20" s="945" t="s">
        <v>899</v>
      </c>
      <c r="I20" s="946" t="s">
        <v>920</v>
      </c>
      <c r="J20" s="945" t="s">
        <v>34</v>
      </c>
      <c r="K20" s="947"/>
      <c r="L20" s="875"/>
      <c r="M20" s="46"/>
      <c r="N20" s="208"/>
      <c r="O20" s="226" t="s">
        <v>50</v>
      </c>
      <c r="P20" s="211"/>
      <c r="Q20" s="254"/>
    </row>
    <row r="21" spans="1:17" ht="27.75" customHeight="1">
      <c r="A21" s="929">
        <f>VLOOKUP(Física!B21,'Cód MSRH'!$A$2:$B$2410,2,0)</f>
        <v>1210</v>
      </c>
      <c r="B21" s="346" t="s">
        <v>921</v>
      </c>
      <c r="C21" s="278" t="s">
        <v>244</v>
      </c>
      <c r="D21" s="246">
        <v>2</v>
      </c>
      <c r="E21" s="306" t="s">
        <v>59</v>
      </c>
      <c r="F21" s="306">
        <v>68</v>
      </c>
      <c r="G21" s="306">
        <v>68</v>
      </c>
      <c r="H21" s="47" t="s">
        <v>835</v>
      </c>
      <c r="I21" s="159"/>
      <c r="J21" s="47" t="s">
        <v>34</v>
      </c>
      <c r="K21" s="208"/>
      <c r="L21" s="217"/>
      <c r="M21" s="217"/>
      <c r="N21" s="208"/>
      <c r="O21" s="226" t="s">
        <v>50</v>
      </c>
      <c r="P21" s="211"/>
      <c r="Q21" s="254"/>
    </row>
    <row r="22" spans="1:17" ht="33.75" customHeight="1">
      <c r="A22" s="929">
        <f>VLOOKUP(Física!B22,'Cód MSRH'!$A$2:$B$2410,2,0)</f>
        <v>1584</v>
      </c>
      <c r="B22" s="948" t="s">
        <v>922</v>
      </c>
      <c r="C22" s="943" t="s">
        <v>244</v>
      </c>
      <c r="D22" s="246">
        <v>2</v>
      </c>
      <c r="E22" s="949">
        <v>68</v>
      </c>
      <c r="F22" s="944" t="s">
        <v>59</v>
      </c>
      <c r="G22" s="306">
        <v>68</v>
      </c>
      <c r="H22" s="47" t="s">
        <v>902</v>
      </c>
      <c r="I22" s="49" t="s">
        <v>903</v>
      </c>
      <c r="J22" s="47" t="s">
        <v>34</v>
      </c>
      <c r="K22" s="208"/>
      <c r="L22" s="217"/>
      <c r="M22" s="217"/>
      <c r="N22" s="208"/>
      <c r="O22" s="226" t="s">
        <v>50</v>
      </c>
      <c r="P22" s="211"/>
      <c r="Q22" s="254"/>
    </row>
    <row r="23" spans="1:17" ht="27.75" customHeight="1">
      <c r="A23" s="929">
        <f>VLOOKUP(Física!B23,'Cód MSRH'!$A$2:$B$2410,2,0)</f>
        <v>1150</v>
      </c>
      <c r="B23" s="948" t="s">
        <v>923</v>
      </c>
      <c r="C23" s="943" t="s">
        <v>244</v>
      </c>
      <c r="D23" s="246">
        <v>4</v>
      </c>
      <c r="E23" s="306">
        <v>136</v>
      </c>
      <c r="F23" s="944" t="s">
        <v>59</v>
      </c>
      <c r="G23" s="306">
        <v>136</v>
      </c>
      <c r="H23" s="597" t="s">
        <v>89</v>
      </c>
      <c r="I23" s="950"/>
      <c r="J23" s="243"/>
      <c r="K23" s="951"/>
      <c r="L23" s="952"/>
      <c r="M23" s="47"/>
      <c r="N23" s="894"/>
      <c r="O23" s="953" t="s">
        <v>251</v>
      </c>
      <c r="P23" s="211"/>
      <c r="Q23" s="254"/>
    </row>
    <row r="24" spans="1:17" ht="27.75" customHeight="1">
      <c r="A24" s="929">
        <f>VLOOKUP(Física!B24,'Cód MSRH'!$A$2:$B$2410,2,0)</f>
        <v>631</v>
      </c>
      <c r="B24" s="942" t="s">
        <v>43</v>
      </c>
      <c r="C24" s="943" t="s">
        <v>244</v>
      </c>
      <c r="D24" s="246">
        <v>2</v>
      </c>
      <c r="E24" s="944">
        <v>68</v>
      </c>
      <c r="F24" s="944" t="s">
        <v>59</v>
      </c>
      <c r="G24" s="944">
        <v>68</v>
      </c>
      <c r="H24" s="47" t="s">
        <v>633</v>
      </c>
      <c r="I24" s="159"/>
      <c r="J24" s="47" t="s">
        <v>34</v>
      </c>
      <c r="K24" s="208"/>
      <c r="L24" s="954"/>
      <c r="M24" s="217"/>
      <c r="N24" s="208"/>
      <c r="O24" s="226" t="s">
        <v>45</v>
      </c>
      <c r="P24" s="211"/>
      <c r="Q24" s="254"/>
    </row>
    <row r="25" spans="1:17" ht="27.75" customHeight="1">
      <c r="A25" s="929">
        <f>VLOOKUP(Física!B25,'Cód MSRH'!$A$2:$B$2410,2,0)</f>
        <v>21</v>
      </c>
      <c r="B25" s="942" t="s">
        <v>88</v>
      </c>
      <c r="C25" s="943" t="s">
        <v>244</v>
      </c>
      <c r="D25" s="246">
        <v>3</v>
      </c>
      <c r="E25" s="306">
        <v>102</v>
      </c>
      <c r="F25" s="944" t="s">
        <v>59</v>
      </c>
      <c r="G25" s="944">
        <v>102</v>
      </c>
      <c r="H25" s="597" t="s">
        <v>89</v>
      </c>
      <c r="I25" s="950"/>
      <c r="J25" s="243"/>
      <c r="K25" s="736"/>
      <c r="L25" s="955"/>
      <c r="M25" s="956"/>
      <c r="N25" s="208"/>
      <c r="O25" s="226" t="s">
        <v>90</v>
      </c>
      <c r="P25" s="211"/>
      <c r="Q25" s="254"/>
    </row>
    <row r="26" spans="1:17" ht="37.5" customHeight="1">
      <c r="A26" s="929">
        <f>VLOOKUP(Física!B26,'Cód MSRH'!$A$2:$B$2410,2,0)</f>
        <v>490</v>
      </c>
      <c r="B26" s="304" t="s">
        <v>165</v>
      </c>
      <c r="C26" s="278" t="s">
        <v>244</v>
      </c>
      <c r="D26" s="246">
        <v>2</v>
      </c>
      <c r="E26" s="306">
        <v>68</v>
      </c>
      <c r="F26" s="306" t="s">
        <v>59</v>
      </c>
      <c r="G26" s="306">
        <v>68</v>
      </c>
      <c r="H26" s="47" t="s">
        <v>307</v>
      </c>
      <c r="I26" s="159"/>
      <c r="J26" s="47" t="s">
        <v>34</v>
      </c>
      <c r="K26" s="208"/>
      <c r="L26" s="217"/>
      <c r="M26" s="217"/>
      <c r="N26" s="208"/>
      <c r="O26" s="226" t="s">
        <v>924</v>
      </c>
      <c r="P26" s="211"/>
      <c r="Q26" s="254"/>
    </row>
    <row r="27" spans="1:15" ht="15.75" customHeight="1">
      <c r="A27" s="327" t="s">
        <v>696</v>
      </c>
      <c r="B27" s="327"/>
      <c r="C27" s="278"/>
      <c r="D27" s="215">
        <v>23</v>
      </c>
      <c r="E27" s="215">
        <v>714</v>
      </c>
      <c r="F27" s="215">
        <v>68</v>
      </c>
      <c r="G27" s="215">
        <f>SUM(Física!G19:G26)</f>
        <v>782</v>
      </c>
      <c r="H27" s="230" t="s">
        <v>925</v>
      </c>
      <c r="I27" s="718"/>
      <c r="J27" s="229"/>
      <c r="K27" s="957" t="s">
        <v>926</v>
      </c>
      <c r="L27" s="957"/>
      <c r="M27" s="305">
        <v>22</v>
      </c>
      <c r="N27" s="305">
        <v>374</v>
      </c>
      <c r="O27" s="939"/>
    </row>
    <row r="28" spans="1:15" ht="12.75">
      <c r="A28" s="939"/>
      <c r="B28" s="939"/>
      <c r="C28" s="940"/>
      <c r="D28" s="939"/>
      <c r="E28" s="939"/>
      <c r="F28" s="939"/>
      <c r="G28" s="939"/>
      <c r="H28" s="939"/>
      <c r="I28" s="938"/>
      <c r="J28" s="939"/>
      <c r="K28" s="939"/>
      <c r="L28" s="939"/>
      <c r="M28" s="939"/>
      <c r="N28" s="939"/>
      <c r="O28" s="939"/>
    </row>
    <row r="29" spans="1:14" ht="17.25" customHeight="1">
      <c r="A29" s="9"/>
      <c r="B29" s="10" t="s">
        <v>0</v>
      </c>
      <c r="C29" s="11" t="s">
        <v>1</v>
      </c>
      <c r="D29" s="11"/>
      <c r="E29" s="11"/>
      <c r="F29" s="11"/>
      <c r="G29" s="11"/>
      <c r="H29" s="9" t="s">
        <v>2</v>
      </c>
      <c r="I29" s="12" t="s">
        <v>3</v>
      </c>
      <c r="J29" s="13">
        <v>2010</v>
      </c>
      <c r="K29" s="14" t="s">
        <v>898</v>
      </c>
      <c r="L29" s="14"/>
      <c r="M29" s="14"/>
      <c r="N29" s="9"/>
    </row>
    <row r="30" spans="1:14" ht="21.75" customHeight="1">
      <c r="A30" s="185">
        <v>1303</v>
      </c>
      <c r="B30" s="17" t="s">
        <v>5</v>
      </c>
      <c r="C30" s="18" t="s">
        <v>6</v>
      </c>
      <c r="D30" s="18"/>
      <c r="E30" s="18"/>
      <c r="F30" s="18"/>
      <c r="G30" s="19"/>
      <c r="H30" s="19" t="s">
        <v>7</v>
      </c>
      <c r="I30" s="20"/>
      <c r="J30" s="21" t="s">
        <v>8</v>
      </c>
      <c r="K30" s="924" t="s">
        <v>899</v>
      </c>
      <c r="L30" s="924"/>
      <c r="M30" s="925"/>
      <c r="N30" s="925"/>
    </row>
    <row r="31" spans="1:14" ht="21.75" customHeight="1">
      <c r="A31" s="185">
        <v>61</v>
      </c>
      <c r="B31" s="926" t="s">
        <v>900</v>
      </c>
      <c r="C31" s="927" t="s">
        <v>98</v>
      </c>
      <c r="D31" s="927"/>
      <c r="E31" s="927"/>
      <c r="F31" s="927"/>
      <c r="G31" s="21"/>
      <c r="H31" s="20" t="s">
        <v>13</v>
      </c>
      <c r="I31" s="22"/>
      <c r="J31" s="26"/>
      <c r="K31" s="928" t="s">
        <v>861</v>
      </c>
      <c r="L31" s="928"/>
      <c r="M31" s="28"/>
      <c r="N31" s="28"/>
    </row>
    <row r="32" spans="1:17" ht="25.5">
      <c r="A32" s="31" t="s">
        <v>15</v>
      </c>
      <c r="B32" s="195" t="s">
        <v>155</v>
      </c>
      <c r="C32" s="32"/>
      <c r="D32" s="33" t="s">
        <v>17</v>
      </c>
      <c r="E32" s="33" t="s">
        <v>18</v>
      </c>
      <c r="F32" s="33" t="s">
        <v>19</v>
      </c>
      <c r="G32" s="33" t="s">
        <v>20</v>
      </c>
      <c r="H32" s="34" t="s">
        <v>21</v>
      </c>
      <c r="I32" s="35" t="s">
        <v>22</v>
      </c>
      <c r="J32" s="36" t="s">
        <v>23</v>
      </c>
      <c r="K32" s="37" t="s">
        <v>24</v>
      </c>
      <c r="L32" s="34" t="s">
        <v>25</v>
      </c>
      <c r="M32" s="28" t="s">
        <v>26</v>
      </c>
      <c r="N32" s="37" t="s">
        <v>27</v>
      </c>
      <c r="O32" s="385" t="s">
        <v>334</v>
      </c>
      <c r="P32" s="202" t="s">
        <v>29</v>
      </c>
      <c r="Q32" s="202" t="s">
        <v>29</v>
      </c>
    </row>
    <row r="33" spans="1:17" ht="27.75" customHeight="1">
      <c r="A33" s="929">
        <f>VLOOKUP(Física!B33,'Cód MSRH'!$A$2:$B$2410,2,0)</f>
        <v>911</v>
      </c>
      <c r="B33" s="304" t="s">
        <v>927</v>
      </c>
      <c r="C33" s="958" t="s">
        <v>47</v>
      </c>
      <c r="D33" s="306">
        <v>4</v>
      </c>
      <c r="E33" s="306">
        <v>68</v>
      </c>
      <c r="F33" s="306" t="s">
        <v>59</v>
      </c>
      <c r="G33" s="306">
        <v>68</v>
      </c>
      <c r="H33" s="47" t="s">
        <v>852</v>
      </c>
      <c r="I33" s="49"/>
      <c r="J33" s="47" t="s">
        <v>34</v>
      </c>
      <c r="K33" s="208"/>
      <c r="L33" s="217"/>
      <c r="M33" s="217"/>
      <c r="N33" s="208"/>
      <c r="O33" s="226" t="s">
        <v>50</v>
      </c>
      <c r="P33" s="211"/>
      <c r="Q33" s="254"/>
    </row>
    <row r="34" spans="1:17" ht="27.75" customHeight="1">
      <c r="A34" s="929">
        <f>VLOOKUP(Física!B34,'Cód MSRH'!$A$2:$B$2410,2,0)</f>
        <v>1856</v>
      </c>
      <c r="B34" s="304" t="s">
        <v>928</v>
      </c>
      <c r="C34" s="305" t="s">
        <v>244</v>
      </c>
      <c r="D34" s="306">
        <v>2</v>
      </c>
      <c r="E34" s="306">
        <v>68</v>
      </c>
      <c r="F34" s="306" t="s">
        <v>59</v>
      </c>
      <c r="G34" s="306">
        <v>68</v>
      </c>
      <c r="H34" s="728" t="s">
        <v>864</v>
      </c>
      <c r="I34" s="893"/>
      <c r="J34" s="49" t="s">
        <v>34</v>
      </c>
      <c r="K34" s="208"/>
      <c r="L34" s="217"/>
      <c r="M34" s="208"/>
      <c r="N34" s="208"/>
      <c r="O34" s="226" t="s">
        <v>50</v>
      </c>
      <c r="P34" s="211"/>
      <c r="Q34" s="254"/>
    </row>
    <row r="35" spans="1:17" ht="27.75" customHeight="1">
      <c r="A35" s="929">
        <f>VLOOKUP(Física!B35,'Cód MSRH'!$A$2:$B$2410,2,0)</f>
        <v>1857</v>
      </c>
      <c r="B35" s="346" t="s">
        <v>929</v>
      </c>
      <c r="C35" s="278" t="s">
        <v>244</v>
      </c>
      <c r="D35" s="306">
        <v>4</v>
      </c>
      <c r="E35" s="306">
        <v>136</v>
      </c>
      <c r="F35" s="306" t="s">
        <v>59</v>
      </c>
      <c r="G35" s="306">
        <v>136</v>
      </c>
      <c r="H35" s="47" t="s">
        <v>899</v>
      </c>
      <c r="I35" s="159" t="s">
        <v>920</v>
      </c>
      <c r="J35" s="47" t="s">
        <v>34</v>
      </c>
      <c r="K35" s="959" t="s">
        <v>160</v>
      </c>
      <c r="L35" s="217"/>
      <c r="M35" s="217"/>
      <c r="N35" s="960"/>
      <c r="O35" s="226" t="s">
        <v>50</v>
      </c>
      <c r="P35" s="211"/>
      <c r="Q35" s="254"/>
    </row>
    <row r="36" spans="1:17" ht="27.75" customHeight="1">
      <c r="A36" s="929">
        <f>VLOOKUP(Física!B36,'Cód MSRH'!$A$2:$B$2410,2,0)</f>
        <v>479</v>
      </c>
      <c r="B36" s="346" t="s">
        <v>930</v>
      </c>
      <c r="C36" s="305" t="s">
        <v>244</v>
      </c>
      <c r="D36" s="306">
        <v>4</v>
      </c>
      <c r="E36" s="206">
        <v>136</v>
      </c>
      <c r="F36" s="306" t="s">
        <v>59</v>
      </c>
      <c r="G36" s="306">
        <v>136</v>
      </c>
      <c r="H36" s="47" t="s">
        <v>644</v>
      </c>
      <c r="I36" s="49"/>
      <c r="J36" s="47" t="s">
        <v>34</v>
      </c>
      <c r="K36" s="961"/>
      <c r="L36" s="217"/>
      <c r="M36" s="217"/>
      <c r="N36" s="208"/>
      <c r="O36" s="953" t="s">
        <v>50</v>
      </c>
      <c r="P36" s="211"/>
      <c r="Q36" s="254"/>
    </row>
    <row r="37" spans="1:17" ht="27.75" customHeight="1">
      <c r="A37" s="929">
        <f>VLOOKUP(Física!B37,'Cód MSRH'!$A$2:$B$2410,2,0)</f>
        <v>1449</v>
      </c>
      <c r="B37" s="346" t="s">
        <v>931</v>
      </c>
      <c r="C37" s="305" t="s">
        <v>244</v>
      </c>
      <c r="D37" s="306">
        <v>2</v>
      </c>
      <c r="E37" s="306">
        <v>68</v>
      </c>
      <c r="F37" s="306" t="s">
        <v>59</v>
      </c>
      <c r="G37" s="306">
        <v>68</v>
      </c>
      <c r="H37" s="931" t="s">
        <v>89</v>
      </c>
      <c r="I37" s="874"/>
      <c r="J37" s="932"/>
      <c r="K37" s="574"/>
      <c r="L37" s="875"/>
      <c r="M37" s="46"/>
      <c r="N37" s="208"/>
      <c r="O37" s="226" t="s">
        <v>64</v>
      </c>
      <c r="P37" s="211"/>
      <c r="Q37" s="254"/>
    </row>
    <row r="38" spans="1:17" ht="27.75" customHeight="1">
      <c r="A38" s="929">
        <f>VLOOKUP(Física!B38,'Cód MSRH'!$A$2:$B$2410,2,0)</f>
        <v>25</v>
      </c>
      <c r="B38" s="304" t="s">
        <v>93</v>
      </c>
      <c r="C38" s="958" t="s">
        <v>47</v>
      </c>
      <c r="D38" s="306">
        <v>6</v>
      </c>
      <c r="E38" s="306">
        <v>102</v>
      </c>
      <c r="F38" s="306" t="s">
        <v>59</v>
      </c>
      <c r="G38" s="306">
        <v>102</v>
      </c>
      <c r="H38" s="931" t="s">
        <v>89</v>
      </c>
      <c r="I38" s="962"/>
      <c r="J38" s="932"/>
      <c r="K38" s="574"/>
      <c r="L38" s="875"/>
      <c r="M38" s="46"/>
      <c r="N38" s="208"/>
      <c r="O38" s="226" t="s">
        <v>64</v>
      </c>
      <c r="P38" s="211"/>
      <c r="Q38" s="254"/>
    </row>
    <row r="39" spans="1:17" ht="33.75" customHeight="1">
      <c r="A39" s="963">
        <f>VLOOKUP(Física!B39,'Cód MSRH'!$A$2:$B$2410,2,0)</f>
        <v>1858</v>
      </c>
      <c r="B39" s="825" t="s">
        <v>932</v>
      </c>
      <c r="C39" s="305" t="s">
        <v>244</v>
      </c>
      <c r="D39" s="246">
        <v>2</v>
      </c>
      <c r="E39" s="246" t="s">
        <v>59</v>
      </c>
      <c r="F39" s="246">
        <v>68</v>
      </c>
      <c r="G39" s="246">
        <v>68</v>
      </c>
      <c r="H39" s="931" t="s">
        <v>89</v>
      </c>
      <c r="I39" s="962"/>
      <c r="J39" s="932"/>
      <c r="K39" s="574"/>
      <c r="L39" s="875"/>
      <c r="M39" s="46"/>
      <c r="N39" s="208"/>
      <c r="O39" s="953" t="s">
        <v>50</v>
      </c>
      <c r="P39" s="211"/>
      <c r="Q39" s="254"/>
    </row>
    <row r="40" spans="1:17" ht="33.75" customHeight="1">
      <c r="A40" s="963">
        <f>VLOOKUP(Física!B40,'Cód MSRH'!$A$2:$B$2410,2,0)</f>
        <v>1858</v>
      </c>
      <c r="B40" s="825" t="s">
        <v>933</v>
      </c>
      <c r="C40" s="305" t="s">
        <v>244</v>
      </c>
      <c r="D40" s="246">
        <v>2</v>
      </c>
      <c r="E40" s="246" t="s">
        <v>59</v>
      </c>
      <c r="F40" s="246">
        <v>68</v>
      </c>
      <c r="G40" s="246">
        <v>68</v>
      </c>
      <c r="H40" s="47" t="s">
        <v>905</v>
      </c>
      <c r="I40" s="49"/>
      <c r="J40" s="47" t="s">
        <v>34</v>
      </c>
      <c r="K40" s="313"/>
      <c r="L40" s="217"/>
      <c r="M40" s="217"/>
      <c r="N40" s="208"/>
      <c r="O40" s="226" t="s">
        <v>50</v>
      </c>
      <c r="P40" s="211"/>
      <c r="Q40" s="254"/>
    </row>
    <row r="41" spans="1:15" ht="15.75" customHeight="1">
      <c r="A41" s="327" t="s">
        <v>696</v>
      </c>
      <c r="B41" s="327"/>
      <c r="C41" s="305"/>
      <c r="D41" s="207">
        <v>21</v>
      </c>
      <c r="E41" s="207">
        <v>578</v>
      </c>
      <c r="F41" s="207">
        <v>136</v>
      </c>
      <c r="G41" s="207">
        <v>714</v>
      </c>
      <c r="H41" s="230" t="s">
        <v>934</v>
      </c>
      <c r="I41" s="792"/>
      <c r="J41" s="304"/>
      <c r="K41" s="957" t="s">
        <v>935</v>
      </c>
      <c r="L41" s="957"/>
      <c r="M41" s="305">
        <v>26</v>
      </c>
      <c r="N41" s="305">
        <v>442</v>
      </c>
      <c r="O41" s="939"/>
    </row>
    <row r="42" spans="1:15" ht="12.75">
      <c r="A42" s="939"/>
      <c r="B42" s="939"/>
      <c r="C42" s="940"/>
      <c r="D42" s="939"/>
      <c r="E42" s="939"/>
      <c r="F42" s="939"/>
      <c r="G42" s="939"/>
      <c r="H42" s="939"/>
      <c r="I42" s="938"/>
      <c r="J42" s="939"/>
      <c r="K42" s="939"/>
      <c r="L42" s="939"/>
      <c r="M42" s="939"/>
      <c r="N42" s="939"/>
      <c r="O42" s="939"/>
    </row>
    <row r="43" spans="1:14" ht="17.25" customHeight="1">
      <c r="A43" s="9"/>
      <c r="B43" s="10" t="s">
        <v>0</v>
      </c>
      <c r="C43" s="11" t="s">
        <v>1</v>
      </c>
      <c r="D43" s="11"/>
      <c r="E43" s="11"/>
      <c r="F43" s="11"/>
      <c r="G43" s="11"/>
      <c r="H43" s="9" t="s">
        <v>2</v>
      </c>
      <c r="I43" s="12" t="s">
        <v>3</v>
      </c>
      <c r="J43" s="13">
        <v>2010</v>
      </c>
      <c r="K43" s="14" t="s">
        <v>898</v>
      </c>
      <c r="L43" s="14"/>
      <c r="M43" s="14"/>
      <c r="N43" s="9"/>
    </row>
    <row r="44" spans="1:14" ht="21.75" customHeight="1">
      <c r="A44" s="185">
        <v>1303</v>
      </c>
      <c r="B44" s="17" t="s">
        <v>5</v>
      </c>
      <c r="C44" s="18" t="s">
        <v>6</v>
      </c>
      <c r="D44" s="18"/>
      <c r="E44" s="18"/>
      <c r="F44" s="18"/>
      <c r="G44" s="19"/>
      <c r="H44" s="19" t="s">
        <v>7</v>
      </c>
      <c r="I44" s="20"/>
      <c r="J44" s="21" t="s">
        <v>8</v>
      </c>
      <c r="K44" s="924" t="s">
        <v>899</v>
      </c>
      <c r="L44" s="924"/>
      <c r="M44" s="925"/>
      <c r="N44" s="925"/>
    </row>
    <row r="45" spans="1:14" ht="21.75" customHeight="1">
      <c r="A45" s="185">
        <v>61</v>
      </c>
      <c r="B45" s="926" t="s">
        <v>900</v>
      </c>
      <c r="C45" s="927" t="s">
        <v>129</v>
      </c>
      <c r="D45" s="927"/>
      <c r="E45" s="927"/>
      <c r="F45" s="927"/>
      <c r="G45" s="21"/>
      <c r="H45" s="20" t="s">
        <v>13</v>
      </c>
      <c r="I45" s="22"/>
      <c r="J45" s="26"/>
      <c r="K45" s="928" t="s">
        <v>861</v>
      </c>
      <c r="L45" s="928"/>
      <c r="M45" s="28"/>
      <c r="N45" s="28"/>
    </row>
    <row r="46" spans="1:17" ht="25.5">
      <c r="A46" s="31" t="s">
        <v>15</v>
      </c>
      <c r="B46" s="195" t="s">
        <v>155</v>
      </c>
      <c r="C46" s="32"/>
      <c r="D46" s="33" t="s">
        <v>17</v>
      </c>
      <c r="E46" s="33" t="s">
        <v>18</v>
      </c>
      <c r="F46" s="33" t="s">
        <v>19</v>
      </c>
      <c r="G46" s="33" t="s">
        <v>20</v>
      </c>
      <c r="H46" s="34" t="s">
        <v>21</v>
      </c>
      <c r="I46" s="35" t="s">
        <v>22</v>
      </c>
      <c r="J46" s="36" t="s">
        <v>23</v>
      </c>
      <c r="K46" s="37" t="s">
        <v>24</v>
      </c>
      <c r="L46" s="34" t="s">
        <v>25</v>
      </c>
      <c r="M46" s="28" t="s">
        <v>26</v>
      </c>
      <c r="N46" s="37" t="s">
        <v>27</v>
      </c>
      <c r="O46" s="385" t="s">
        <v>334</v>
      </c>
      <c r="P46" s="202" t="s">
        <v>29</v>
      </c>
      <c r="Q46" s="202" t="s">
        <v>29</v>
      </c>
    </row>
    <row r="47" spans="1:17" ht="27.75" customHeight="1">
      <c r="A47" s="929">
        <f>VLOOKUP(Física!B47,'Cód MSRH'!$A$2:$B$2410,2,0)</f>
        <v>1071</v>
      </c>
      <c r="B47" s="304" t="s">
        <v>936</v>
      </c>
      <c r="C47" s="278" t="s">
        <v>31</v>
      </c>
      <c r="D47" s="964">
        <v>4</v>
      </c>
      <c r="E47" s="306">
        <v>68</v>
      </c>
      <c r="F47" s="306" t="s">
        <v>59</v>
      </c>
      <c r="G47" s="306">
        <v>68</v>
      </c>
      <c r="H47" s="47" t="s">
        <v>899</v>
      </c>
      <c r="I47" s="159" t="s">
        <v>920</v>
      </c>
      <c r="J47" s="47" t="s">
        <v>34</v>
      </c>
      <c r="K47" s="947"/>
      <c r="L47" s="875"/>
      <c r="M47" s="46"/>
      <c r="N47" s="329"/>
      <c r="O47" s="226" t="s">
        <v>50</v>
      </c>
      <c r="P47" s="211"/>
      <c r="Q47" s="254"/>
    </row>
    <row r="48" spans="1:17" ht="27.75" customHeight="1">
      <c r="A48" s="929">
        <f>VLOOKUP(Física!B48,'Cód MSRH'!$A$2:$B$2410,2,0)</f>
        <v>2130</v>
      </c>
      <c r="B48" s="346" t="s">
        <v>937</v>
      </c>
      <c r="C48" s="278" t="s">
        <v>31</v>
      </c>
      <c r="D48" s="964">
        <v>4</v>
      </c>
      <c r="E48" s="306">
        <v>68</v>
      </c>
      <c r="F48" s="306" t="s">
        <v>59</v>
      </c>
      <c r="G48" s="306">
        <v>68</v>
      </c>
      <c r="H48" s="47" t="s">
        <v>938</v>
      </c>
      <c r="I48" s="915"/>
      <c r="J48" s="47" t="s">
        <v>34</v>
      </c>
      <c r="K48" s="965"/>
      <c r="L48" s="49"/>
      <c r="M48" s="49"/>
      <c r="N48" s="329"/>
      <c r="O48" s="226" t="s">
        <v>50</v>
      </c>
      <c r="P48" s="211"/>
      <c r="Q48" s="254"/>
    </row>
    <row r="49" spans="1:17" ht="27.75" customHeight="1">
      <c r="A49" s="929">
        <f>VLOOKUP(Física!B49,'Cód MSRH'!$A$2:$B$2410,2,0)</f>
        <v>504</v>
      </c>
      <c r="B49" s="346" t="s">
        <v>939</v>
      </c>
      <c r="C49" s="958" t="s">
        <v>47</v>
      </c>
      <c r="D49" s="964">
        <v>4</v>
      </c>
      <c r="E49" s="306" t="s">
        <v>59</v>
      </c>
      <c r="F49" s="306">
        <v>68</v>
      </c>
      <c r="G49" s="306">
        <v>68</v>
      </c>
      <c r="H49" s="47" t="s">
        <v>938</v>
      </c>
      <c r="I49" s="915"/>
      <c r="J49" s="47" t="s">
        <v>34</v>
      </c>
      <c r="K49" s="329"/>
      <c r="L49" s="49"/>
      <c r="M49" s="49"/>
      <c r="N49" s="329"/>
      <c r="O49" s="226" t="s">
        <v>50</v>
      </c>
      <c r="P49" s="211"/>
      <c r="Q49" s="254"/>
    </row>
    <row r="50" spans="1:17" ht="27.75" customHeight="1">
      <c r="A50" s="929">
        <f>VLOOKUP(Física!B50,'Cód MSRH'!$A$2:$B$2410,2,0)</f>
        <v>2131</v>
      </c>
      <c r="B50" s="346" t="s">
        <v>940</v>
      </c>
      <c r="C50" s="278" t="s">
        <v>244</v>
      </c>
      <c r="D50" s="246">
        <v>2</v>
      </c>
      <c r="E50" s="206">
        <v>68</v>
      </c>
      <c r="F50" s="306" t="s">
        <v>59</v>
      </c>
      <c r="G50" s="306">
        <v>68</v>
      </c>
      <c r="H50" s="47" t="s">
        <v>905</v>
      </c>
      <c r="I50" s="49"/>
      <c r="J50" s="47" t="s">
        <v>34</v>
      </c>
      <c r="K50" s="966"/>
      <c r="L50" s="49"/>
      <c r="M50" s="49"/>
      <c r="N50" s="329"/>
      <c r="O50" s="226" t="s">
        <v>50</v>
      </c>
      <c r="P50" s="211"/>
      <c r="Q50" s="254"/>
    </row>
    <row r="51" spans="1:17" ht="33.75" customHeight="1">
      <c r="A51" s="929">
        <f>VLOOKUP(Física!B51,'Cód MSRH'!$A$2:$B$2410,2,0)</f>
        <v>384</v>
      </c>
      <c r="B51" s="346" t="s">
        <v>941</v>
      </c>
      <c r="C51" s="278" t="s">
        <v>244</v>
      </c>
      <c r="D51" s="246">
        <v>2</v>
      </c>
      <c r="E51" s="306">
        <v>68</v>
      </c>
      <c r="F51" s="306" t="s">
        <v>59</v>
      </c>
      <c r="G51" s="306">
        <v>68</v>
      </c>
      <c r="H51" s="47" t="s">
        <v>902</v>
      </c>
      <c r="I51" s="49" t="s">
        <v>903</v>
      </c>
      <c r="J51" s="47" t="s">
        <v>34</v>
      </c>
      <c r="K51" s="329"/>
      <c r="L51" s="49"/>
      <c r="M51" s="49"/>
      <c r="N51" s="329"/>
      <c r="O51" s="226" t="s">
        <v>50</v>
      </c>
      <c r="P51" s="211"/>
      <c r="Q51" s="254"/>
    </row>
    <row r="52" spans="1:17" ht="39.75" customHeight="1">
      <c r="A52" s="929">
        <f>VLOOKUP(Física!B52,'Cód MSRH'!$A$2:$B$2410,2,0)</f>
        <v>2132</v>
      </c>
      <c r="B52" s="346" t="s">
        <v>942</v>
      </c>
      <c r="C52" s="278" t="s">
        <v>47</v>
      </c>
      <c r="D52" s="246">
        <v>4</v>
      </c>
      <c r="E52" s="306">
        <v>68</v>
      </c>
      <c r="F52" s="306" t="s">
        <v>59</v>
      </c>
      <c r="G52" s="306">
        <v>68</v>
      </c>
      <c r="H52" s="931" t="s">
        <v>89</v>
      </c>
      <c r="I52" s="245"/>
      <c r="J52" s="243"/>
      <c r="K52" s="574"/>
      <c r="L52" s="875"/>
      <c r="M52" s="46"/>
      <c r="N52" s="329"/>
      <c r="O52" s="226" t="s">
        <v>943</v>
      </c>
      <c r="P52" s="211"/>
      <c r="Q52" s="254"/>
    </row>
    <row r="53" spans="1:17" ht="27.75" customHeight="1">
      <c r="A53" s="929">
        <f>VLOOKUP(Física!B53,'Cód MSRH'!$A$2:$B$2410,2,0)</f>
        <v>1585</v>
      </c>
      <c r="B53" s="346" t="s">
        <v>944</v>
      </c>
      <c r="C53" s="278" t="s">
        <v>244</v>
      </c>
      <c r="D53" s="246">
        <v>2</v>
      </c>
      <c r="E53" s="306">
        <v>34</v>
      </c>
      <c r="F53" s="306">
        <v>34</v>
      </c>
      <c r="G53" s="306">
        <v>68</v>
      </c>
      <c r="H53" s="47" t="s">
        <v>852</v>
      </c>
      <c r="I53" s="217"/>
      <c r="J53" s="208" t="s">
        <v>34</v>
      </c>
      <c r="K53" s="329"/>
      <c r="L53" s="49"/>
      <c r="M53" s="280"/>
      <c r="N53" s="304"/>
      <c r="O53" s="226" t="s">
        <v>247</v>
      </c>
      <c r="P53" s="211"/>
      <c r="Q53" s="254"/>
    </row>
    <row r="54" spans="1:17" ht="27.75" customHeight="1">
      <c r="A54" s="929">
        <f>VLOOKUP(Física!B54,'Cód MSRH'!$A$2:$B$2410,2,0)</f>
        <v>2913</v>
      </c>
      <c r="B54" s="346" t="s">
        <v>225</v>
      </c>
      <c r="C54" s="278" t="s">
        <v>47</v>
      </c>
      <c r="D54" s="246">
        <v>4</v>
      </c>
      <c r="E54" s="306">
        <v>34</v>
      </c>
      <c r="F54" s="306">
        <v>34</v>
      </c>
      <c r="G54" s="306">
        <v>68</v>
      </c>
      <c r="H54" s="931" t="s">
        <v>89</v>
      </c>
      <c r="I54" s="245"/>
      <c r="J54" s="243"/>
      <c r="K54" s="574"/>
      <c r="L54" s="875"/>
      <c r="M54" s="46"/>
      <c r="N54" s="329"/>
      <c r="O54" s="226" t="s">
        <v>146</v>
      </c>
      <c r="P54" s="211"/>
      <c r="Q54" s="254"/>
    </row>
    <row r="55" spans="1:17" ht="39.75" customHeight="1">
      <c r="A55" s="929">
        <f>VLOOKUP(Física!B55,'Cód MSRH'!$A$2:$B$2410,2,0)</f>
        <v>957</v>
      </c>
      <c r="B55" s="304" t="s">
        <v>945</v>
      </c>
      <c r="C55" s="278" t="s">
        <v>244</v>
      </c>
      <c r="D55" s="246">
        <v>2</v>
      </c>
      <c r="E55" s="306">
        <v>68</v>
      </c>
      <c r="F55" s="306" t="s">
        <v>59</v>
      </c>
      <c r="G55" s="306">
        <v>68</v>
      </c>
      <c r="H55" s="48" t="s">
        <v>912</v>
      </c>
      <c r="I55" s="159"/>
      <c r="J55" s="47" t="s">
        <v>34</v>
      </c>
      <c r="K55" s="329"/>
      <c r="L55" s="49"/>
      <c r="M55" s="49"/>
      <c r="N55" s="329"/>
      <c r="O55" s="226" t="s">
        <v>64</v>
      </c>
      <c r="P55" s="211"/>
      <c r="Q55" s="254"/>
    </row>
    <row r="56" spans="1:17" ht="38.25">
      <c r="A56" s="963">
        <f>VLOOKUP(Física!B56,'Cód MSRH'!$A$2:$B$2410,2,0)</f>
        <v>2238</v>
      </c>
      <c r="B56" s="304" t="s">
        <v>946</v>
      </c>
      <c r="C56" s="278" t="s">
        <v>244</v>
      </c>
      <c r="D56" s="246">
        <v>4</v>
      </c>
      <c r="E56" s="306" t="s">
        <v>59</v>
      </c>
      <c r="F56" s="306">
        <v>136</v>
      </c>
      <c r="G56" s="306">
        <v>136</v>
      </c>
      <c r="H56" s="47" t="s">
        <v>938</v>
      </c>
      <c r="I56" s="915"/>
      <c r="J56" s="47" t="s">
        <v>34</v>
      </c>
      <c r="K56" s="304"/>
      <c r="L56" s="49"/>
      <c r="M56" s="49"/>
      <c r="N56" s="329"/>
      <c r="O56" s="953" t="s">
        <v>50</v>
      </c>
      <c r="P56" s="211"/>
      <c r="Q56" s="254"/>
    </row>
    <row r="57" spans="1:17" ht="38.25">
      <c r="A57" s="963">
        <f>VLOOKUP(Física!B57,'Cód MSRH'!$A$2:$B$2410,2,0)</f>
        <v>2238</v>
      </c>
      <c r="B57" s="304" t="s">
        <v>947</v>
      </c>
      <c r="C57" s="305" t="s">
        <v>244</v>
      </c>
      <c r="D57" s="306">
        <v>2</v>
      </c>
      <c r="E57" s="306" t="s">
        <v>59</v>
      </c>
      <c r="F57" s="306">
        <v>68</v>
      </c>
      <c r="G57" s="306">
        <v>68</v>
      </c>
      <c r="H57" s="47" t="s">
        <v>938</v>
      </c>
      <c r="I57" s="915"/>
      <c r="J57" s="47" t="s">
        <v>34</v>
      </c>
      <c r="K57" s="967"/>
      <c r="L57" s="49"/>
      <c r="M57" s="49"/>
      <c r="N57" s="348"/>
      <c r="O57" s="953" t="s">
        <v>50</v>
      </c>
      <c r="P57" s="211"/>
      <c r="Q57" s="254"/>
    </row>
    <row r="58" spans="1:15" ht="15.75" customHeight="1">
      <c r="A58" s="327" t="s">
        <v>696</v>
      </c>
      <c r="B58" s="327"/>
      <c r="C58" s="278"/>
      <c r="D58" s="215">
        <v>24</v>
      </c>
      <c r="E58" s="215">
        <v>476</v>
      </c>
      <c r="F58" s="215">
        <v>340</v>
      </c>
      <c r="G58" s="215">
        <v>816</v>
      </c>
      <c r="H58" s="230" t="s">
        <v>378</v>
      </c>
      <c r="I58" s="247"/>
      <c r="J58" s="229"/>
      <c r="K58" s="968" t="s">
        <v>948</v>
      </c>
      <c r="L58" s="968"/>
      <c r="M58" s="278">
        <v>36</v>
      </c>
      <c r="N58" s="278">
        <v>612</v>
      </c>
      <c r="O58" s="969"/>
    </row>
  </sheetData>
  <sheetProtection selectLockedCells="1" selectUnlockedCells="1"/>
  <mergeCells count="40">
    <mergeCell ref="C1:G1"/>
    <mergeCell ref="K1:M1"/>
    <mergeCell ref="C2:F2"/>
    <mergeCell ref="K2:L2"/>
    <mergeCell ref="M2:N2"/>
    <mergeCell ref="C3:F3"/>
    <mergeCell ref="K3:L3"/>
    <mergeCell ref="M3:N3"/>
    <mergeCell ref="A13:B13"/>
    <mergeCell ref="K13:L13"/>
    <mergeCell ref="C15:G15"/>
    <mergeCell ref="K15:M15"/>
    <mergeCell ref="C16:F16"/>
    <mergeCell ref="K16:L16"/>
    <mergeCell ref="M16:N16"/>
    <mergeCell ref="C17:F17"/>
    <mergeCell ref="K17:L17"/>
    <mergeCell ref="M17:N17"/>
    <mergeCell ref="A27:B27"/>
    <mergeCell ref="K27:L27"/>
    <mergeCell ref="C29:G29"/>
    <mergeCell ref="K29:M29"/>
    <mergeCell ref="C30:F30"/>
    <mergeCell ref="K30:L30"/>
    <mergeCell ref="M30:N30"/>
    <mergeCell ref="C31:F31"/>
    <mergeCell ref="K31:L31"/>
    <mergeCell ref="M31:N31"/>
    <mergeCell ref="A41:B41"/>
    <mergeCell ref="K41:L41"/>
    <mergeCell ref="C43:G43"/>
    <mergeCell ref="K43:M43"/>
    <mergeCell ref="C44:F44"/>
    <mergeCell ref="K44:L44"/>
    <mergeCell ref="M44:N44"/>
    <mergeCell ref="C45:F45"/>
    <mergeCell ref="K45:L45"/>
    <mergeCell ref="M45:N45"/>
    <mergeCell ref="A58:B58"/>
    <mergeCell ref="K58:L58"/>
  </mergeCells>
  <printOptions horizontalCentered="1"/>
  <pageMargins left="0.25" right="0.15486111111111112" top="1.1097222222222223" bottom="0.39375" header="0.5118055555555555" footer="0.15763888888888888"/>
  <pageSetup firstPageNumber="1" useFirstPageNumber="1" horizontalDpi="300" verticalDpi="300" orientation="landscape" paperSize="9" scale="72"/>
  <headerFooter alignWithMargins="0">
    <oddFooter>&amp;C&amp;"Times New Roman,Normal"&amp;12Página &amp;P</oddFooter>
  </headerFooter>
  <rowBreaks count="3" manualBreakCount="3">
    <brk id="14" max="255" man="1"/>
    <brk id="28" max="255" man="1"/>
    <brk id="42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4"/>
  <sheetViews>
    <sheetView view="pageBreakPreview" zoomScale="75" zoomScaleSheetLayoutView="75" workbookViewId="0" topLeftCell="A1">
      <selection activeCell="I9" sqref="I9"/>
    </sheetView>
  </sheetViews>
  <sheetFormatPr defaultColWidth="8.00390625" defaultRowHeight="12.75" customHeight="1"/>
  <cols>
    <col min="1" max="1" width="11.00390625" style="970" customWidth="1"/>
    <col min="2" max="2" width="24.28125" style="970" customWidth="1"/>
    <col min="3" max="3" width="3.7109375" style="970" customWidth="1"/>
    <col min="4" max="4" width="4.57421875" style="970" customWidth="1"/>
    <col min="5" max="5" width="5.00390625" style="970" customWidth="1"/>
    <col min="6" max="6" width="25.421875" style="970" customWidth="1"/>
    <col min="7" max="7" width="21.421875" style="970" customWidth="1"/>
    <col min="8" max="8" width="8.28125" style="970" customWidth="1"/>
    <col min="9" max="9" width="21.57421875" style="971" customWidth="1"/>
    <col min="10" max="10" width="19.57421875" style="970" customWidth="1"/>
    <col min="11" max="11" width="9.28125" style="970" customWidth="1"/>
    <col min="12" max="12" width="13.140625" style="972" customWidth="1"/>
    <col min="13" max="13" width="11.8515625" style="972" customWidth="1"/>
    <col min="14" max="14" width="7.57421875" style="972" customWidth="1"/>
    <col min="15" max="15" width="7.57421875" style="336" customWidth="1"/>
    <col min="16" max="16" width="8.57421875" style="973" customWidth="1"/>
    <col min="17" max="16384" width="8.57421875" style="972" customWidth="1"/>
  </cols>
  <sheetData>
    <row r="1" spans="1:15" ht="24" customHeight="1">
      <c r="A1" s="237"/>
      <c r="B1" s="857" t="s">
        <v>780</v>
      </c>
      <c r="C1" s="858" t="s">
        <v>1</v>
      </c>
      <c r="D1" s="858"/>
      <c r="E1" s="858"/>
      <c r="F1" s="859" t="s">
        <v>949</v>
      </c>
      <c r="G1" s="859" t="s">
        <v>3</v>
      </c>
      <c r="H1" s="237">
        <v>2013</v>
      </c>
      <c r="I1" s="860"/>
      <c r="J1" s="860"/>
      <c r="K1" s="860"/>
      <c r="L1" s="859"/>
      <c r="M1" s="855"/>
      <c r="N1" s="856"/>
      <c r="O1" s="856"/>
    </row>
    <row r="2" spans="1:15" ht="16.5" customHeight="1">
      <c r="A2" s="185">
        <v>1304</v>
      </c>
      <c r="B2" s="17" t="s">
        <v>5</v>
      </c>
      <c r="C2" s="861" t="s">
        <v>950</v>
      </c>
      <c r="D2" s="861"/>
      <c r="E2" s="861"/>
      <c r="F2" s="862" t="s">
        <v>951</v>
      </c>
      <c r="G2" s="16" t="s">
        <v>784</v>
      </c>
      <c r="H2" s="16" t="s">
        <v>785</v>
      </c>
      <c r="I2" s="974" t="s">
        <v>952</v>
      </c>
      <c r="J2" s="767"/>
      <c r="K2" s="767"/>
      <c r="L2" s="767"/>
      <c r="M2" s="855"/>
      <c r="N2" s="856"/>
      <c r="O2" s="856"/>
    </row>
    <row r="3" spans="1:15" ht="16.5" customHeight="1">
      <c r="A3" s="185">
        <v>64</v>
      </c>
      <c r="B3" s="288" t="s">
        <v>953</v>
      </c>
      <c r="C3" s="864" t="s">
        <v>788</v>
      </c>
      <c r="D3" s="864"/>
      <c r="E3" s="864"/>
      <c r="F3" s="289" t="s">
        <v>239</v>
      </c>
      <c r="G3" s="288" t="s">
        <v>954</v>
      </c>
      <c r="H3" s="708" t="s">
        <v>241</v>
      </c>
      <c r="I3" s="708"/>
      <c r="J3" s="767"/>
      <c r="K3" s="767"/>
      <c r="L3" s="767"/>
      <c r="M3" s="855"/>
      <c r="N3" s="856"/>
      <c r="O3" s="856"/>
    </row>
    <row r="4" spans="1:15" ht="37.5" customHeight="1">
      <c r="A4" s="195" t="s">
        <v>790</v>
      </c>
      <c r="B4" s="196" t="s">
        <v>155</v>
      </c>
      <c r="C4" s="196"/>
      <c r="D4" s="197" t="s">
        <v>17</v>
      </c>
      <c r="E4" s="197" t="s">
        <v>20</v>
      </c>
      <c r="F4" s="198" t="s">
        <v>21</v>
      </c>
      <c r="G4" s="199" t="s">
        <v>22</v>
      </c>
      <c r="H4" s="200" t="s">
        <v>23</v>
      </c>
      <c r="I4" s="769" t="s">
        <v>24</v>
      </c>
      <c r="J4" s="865" t="s">
        <v>25</v>
      </c>
      <c r="K4" s="384" t="s">
        <v>26</v>
      </c>
      <c r="L4" s="200" t="s">
        <v>156</v>
      </c>
      <c r="M4" s="506" t="s">
        <v>334</v>
      </c>
      <c r="N4" s="202" t="s">
        <v>29</v>
      </c>
      <c r="O4" s="202" t="s">
        <v>29</v>
      </c>
    </row>
    <row r="5" spans="1:17" ht="28.5" customHeight="1">
      <c r="A5" s="303">
        <f>VLOOKUP('Letras-Espanhol'!B5,'Cód MSRH'!$A$2:$B$2410,2,0)</f>
        <v>1153</v>
      </c>
      <c r="B5" s="304" t="s">
        <v>955</v>
      </c>
      <c r="C5" s="347" t="s">
        <v>244</v>
      </c>
      <c r="D5" s="306">
        <v>4</v>
      </c>
      <c r="E5" s="305">
        <v>136</v>
      </c>
      <c r="F5" s="325" t="s">
        <v>956</v>
      </c>
      <c r="G5" s="975"/>
      <c r="H5" s="976" t="s">
        <v>34</v>
      </c>
      <c r="I5" s="224"/>
      <c r="J5" s="314"/>
      <c r="K5" s="313"/>
      <c r="L5" s="208"/>
      <c r="M5" s="226" t="s">
        <v>957</v>
      </c>
      <c r="N5" s="977"/>
      <c r="O5" s="978"/>
      <c r="P5" s="285"/>
      <c r="Q5" s="285"/>
    </row>
    <row r="6" spans="1:17" ht="38.25" customHeight="1">
      <c r="A6" s="303">
        <f>VLOOKUP('Letras-Espanhol'!B6,'Cód MSRH'!$A$2:$B$2410,2,0)</f>
        <v>511</v>
      </c>
      <c r="B6" s="304" t="s">
        <v>958</v>
      </c>
      <c r="C6" s="347" t="s">
        <v>244</v>
      </c>
      <c r="D6" s="306">
        <v>4</v>
      </c>
      <c r="E6" s="305">
        <v>136</v>
      </c>
      <c r="F6" s="208" t="s">
        <v>959</v>
      </c>
      <c r="G6" s="217"/>
      <c r="H6" s="208" t="s">
        <v>34</v>
      </c>
      <c r="I6" s="815"/>
      <c r="J6" s="217"/>
      <c r="K6" s="217"/>
      <c r="L6" s="208"/>
      <c r="M6" s="226" t="s">
        <v>960</v>
      </c>
      <c r="N6" s="977"/>
      <c r="O6" s="978"/>
      <c r="P6" s="285"/>
      <c r="Q6" s="285"/>
    </row>
    <row r="7" spans="1:17" ht="42" customHeight="1">
      <c r="A7" s="303">
        <f>VLOOKUP('Letras-Espanhol'!B7,'Cód MSRH'!$A$2:$B$2410,2,0)</f>
        <v>667</v>
      </c>
      <c r="B7" s="304" t="s">
        <v>961</v>
      </c>
      <c r="C7" s="347" t="s">
        <v>244</v>
      </c>
      <c r="D7" s="306">
        <v>2</v>
      </c>
      <c r="E7" s="305">
        <v>68</v>
      </c>
      <c r="F7" s="47" t="s">
        <v>962</v>
      </c>
      <c r="G7" s="49" t="s">
        <v>963</v>
      </c>
      <c r="H7" s="208" t="s">
        <v>34</v>
      </c>
      <c r="I7" s="843" t="s">
        <v>160</v>
      </c>
      <c r="J7" s="314"/>
      <c r="K7" s="313"/>
      <c r="L7" s="208"/>
      <c r="M7" s="226" t="s">
        <v>964</v>
      </c>
      <c r="N7" s="977"/>
      <c r="O7" s="978"/>
      <c r="P7" s="285"/>
      <c r="Q7" s="285"/>
    </row>
    <row r="8" spans="1:17" ht="34.5" customHeight="1">
      <c r="A8" s="303">
        <f>VLOOKUP('Letras-Espanhol'!B8,'Cód MSRH'!$A$2:$B$2410,2,0)</f>
        <v>21</v>
      </c>
      <c r="B8" s="304" t="s">
        <v>88</v>
      </c>
      <c r="C8" s="347" t="s">
        <v>244</v>
      </c>
      <c r="D8" s="306">
        <v>3</v>
      </c>
      <c r="E8" s="305">
        <v>102</v>
      </c>
      <c r="F8" s="597" t="s">
        <v>89</v>
      </c>
      <c r="G8" s="245"/>
      <c r="H8" s="979"/>
      <c r="I8" s="574"/>
      <c r="J8" s="875"/>
      <c r="K8" s="46"/>
      <c r="L8" s="980"/>
      <c r="M8" s="981" t="s">
        <v>90</v>
      </c>
      <c r="N8" s="977"/>
      <c r="O8" s="978"/>
      <c r="P8" s="285"/>
      <c r="Q8" s="285"/>
    </row>
    <row r="9" spans="1:17" ht="31.5" customHeight="1">
      <c r="A9" s="303">
        <f>VLOOKUP('Letras-Espanhol'!B9,'Cód MSRH'!$A$2:$B$2410,2,0)</f>
        <v>2282</v>
      </c>
      <c r="B9" s="304" t="s">
        <v>965</v>
      </c>
      <c r="C9" s="347" t="s">
        <v>244</v>
      </c>
      <c r="D9" s="306">
        <v>2</v>
      </c>
      <c r="E9" s="305">
        <v>68</v>
      </c>
      <c r="F9" s="208" t="s">
        <v>966</v>
      </c>
      <c r="G9" s="159" t="s">
        <v>967</v>
      </c>
      <c r="H9" s="208" t="s">
        <v>34</v>
      </c>
      <c r="I9" s="574"/>
      <c r="J9" s="875"/>
      <c r="K9" s="46"/>
      <c r="L9" s="208"/>
      <c r="M9" s="226" t="s">
        <v>968</v>
      </c>
      <c r="N9" s="977"/>
      <c r="O9" s="978"/>
      <c r="P9" s="285"/>
      <c r="Q9" s="285"/>
    </row>
    <row r="10" spans="1:17" ht="38.25" customHeight="1">
      <c r="A10" s="303">
        <f>VLOOKUP('Letras-Espanhol'!B10,'Cód MSRH'!$A$2:$B$2410,2,0)</f>
        <v>2283</v>
      </c>
      <c r="B10" s="304" t="s">
        <v>969</v>
      </c>
      <c r="C10" s="347" t="s">
        <v>244</v>
      </c>
      <c r="D10" s="306">
        <v>2</v>
      </c>
      <c r="E10" s="305">
        <v>68</v>
      </c>
      <c r="F10" s="208" t="s">
        <v>970</v>
      </c>
      <c r="G10" s="49" t="s">
        <v>971</v>
      </c>
      <c r="H10" s="208" t="s">
        <v>34</v>
      </c>
      <c r="I10" s="843" t="s">
        <v>160</v>
      </c>
      <c r="J10" s="314"/>
      <c r="K10" s="313"/>
      <c r="L10" s="208"/>
      <c r="M10" s="226" t="s">
        <v>582</v>
      </c>
      <c r="N10" s="977"/>
      <c r="O10" s="978"/>
      <c r="P10" s="285"/>
      <c r="Q10" s="285"/>
    </row>
    <row r="11" spans="1:17" ht="27" customHeight="1">
      <c r="A11" s="303">
        <f>VLOOKUP('Letras-Espanhol'!B11,'Cód MSRH'!$A$2:$B$2410,2,0)</f>
        <v>23</v>
      </c>
      <c r="B11" s="304" t="s">
        <v>58</v>
      </c>
      <c r="C11" s="347" t="s">
        <v>244</v>
      </c>
      <c r="D11" s="306">
        <v>3</v>
      </c>
      <c r="E11" s="305">
        <v>102</v>
      </c>
      <c r="F11" s="208" t="s">
        <v>972</v>
      </c>
      <c r="G11" s="982"/>
      <c r="H11" s="208" t="s">
        <v>34</v>
      </c>
      <c r="I11" s="224"/>
      <c r="J11" s="217"/>
      <c r="K11" s="208"/>
      <c r="L11" s="208"/>
      <c r="M11" s="226" t="s">
        <v>973</v>
      </c>
      <c r="N11" s="977"/>
      <c r="O11" s="978"/>
      <c r="P11" s="285"/>
      <c r="Q11" s="285"/>
    </row>
    <row r="12" spans="1:17" ht="36" customHeight="1">
      <c r="A12" s="303">
        <f>VLOOKUP('Letras-Espanhol'!B12,'Cód MSRH'!$A$2:$B$2410,2,0)</f>
        <v>1273</v>
      </c>
      <c r="B12" s="304" t="s">
        <v>974</v>
      </c>
      <c r="C12" s="347" t="s">
        <v>244</v>
      </c>
      <c r="D12" s="306">
        <v>3</v>
      </c>
      <c r="E12" s="305">
        <v>102</v>
      </c>
      <c r="F12" s="208" t="s">
        <v>975</v>
      </c>
      <c r="G12" s="217"/>
      <c r="H12" s="208" t="s">
        <v>34</v>
      </c>
      <c r="I12" s="224"/>
      <c r="J12" s="217"/>
      <c r="K12" s="217"/>
      <c r="L12" s="208"/>
      <c r="M12" s="226" t="s">
        <v>582</v>
      </c>
      <c r="N12" s="977"/>
      <c r="O12" s="978"/>
      <c r="P12" s="285"/>
      <c r="Q12" s="285"/>
    </row>
    <row r="13" spans="1:17" ht="32.25" customHeight="1">
      <c r="A13" s="303">
        <f>VLOOKUP('Letras-Espanhol'!B13,'Cód MSRH'!$A$2:$B$2410,2,0)</f>
        <v>524</v>
      </c>
      <c r="B13" s="304" t="s">
        <v>976</v>
      </c>
      <c r="C13" s="347" t="s">
        <v>244</v>
      </c>
      <c r="D13" s="306">
        <v>2</v>
      </c>
      <c r="E13" s="305">
        <v>68</v>
      </c>
      <c r="F13" s="208" t="s">
        <v>977</v>
      </c>
      <c r="G13" s="217"/>
      <c r="H13" s="217" t="s">
        <v>34</v>
      </c>
      <c r="I13" s="983"/>
      <c r="J13" s="784"/>
      <c r="K13" s="784"/>
      <c r="L13" s="208"/>
      <c r="M13" s="226" t="s">
        <v>964</v>
      </c>
      <c r="N13" s="977"/>
      <c r="O13" s="978"/>
      <c r="P13" s="285"/>
      <c r="Q13" s="285"/>
    </row>
    <row r="14" spans="1:17" ht="14.25" customHeight="1">
      <c r="A14" s="984" t="s">
        <v>696</v>
      </c>
      <c r="B14" s="984"/>
      <c r="C14" s="985"/>
      <c r="D14" s="289">
        <v>25</v>
      </c>
      <c r="E14" s="289">
        <f>SUM('Letras-Espanhol'!E5:E13)</f>
        <v>850</v>
      </c>
      <c r="F14" s="986" t="s">
        <v>395</v>
      </c>
      <c r="G14" s="987"/>
      <c r="H14" s="988"/>
      <c r="I14" s="989"/>
      <c r="J14" s="988"/>
      <c r="K14" s="987"/>
      <c r="L14" s="988"/>
      <c r="M14" s="285"/>
      <c r="N14" s="285"/>
      <c r="O14" s="285"/>
      <c r="P14" s="285"/>
      <c r="Q14" s="285"/>
    </row>
    <row r="15" spans="1:17" ht="14.25" customHeight="1">
      <c r="A15"/>
      <c r="B15"/>
      <c r="C15"/>
      <c r="D15"/>
      <c r="E15"/>
      <c r="F15"/>
      <c r="G15"/>
      <c r="H15"/>
      <c r="I15" s="191"/>
      <c r="J15"/>
      <c r="K15"/>
      <c r="L15"/>
      <c r="M15" s="285"/>
      <c r="N15" s="285"/>
      <c r="O15" s="285"/>
      <c r="P15" s="285"/>
      <c r="Q15" s="285"/>
    </row>
    <row r="16" spans="1:17" ht="14.25" customHeight="1">
      <c r="A16"/>
      <c r="B16"/>
      <c r="C16"/>
      <c r="D16"/>
      <c r="E16"/>
      <c r="F16"/>
      <c r="G16"/>
      <c r="H16"/>
      <c r="I16" s="191"/>
      <c r="J16"/>
      <c r="K16"/>
      <c r="L16"/>
      <c r="M16" s="285"/>
      <c r="N16" s="285"/>
      <c r="O16" s="285"/>
      <c r="P16" s="285"/>
      <c r="Q16" s="285"/>
    </row>
    <row r="17" spans="1:17" ht="27.75" customHeight="1">
      <c r="A17" s="237"/>
      <c r="B17" s="857" t="s">
        <v>780</v>
      </c>
      <c r="C17" s="858" t="s">
        <v>1</v>
      </c>
      <c r="D17" s="858"/>
      <c r="E17" s="858"/>
      <c r="F17" s="859" t="s">
        <v>949</v>
      </c>
      <c r="G17" s="859" t="s">
        <v>3</v>
      </c>
      <c r="H17" s="237">
        <v>2013</v>
      </c>
      <c r="I17" s="860"/>
      <c r="J17" s="860"/>
      <c r="K17" s="860"/>
      <c r="L17" s="859"/>
      <c r="M17" s="855"/>
      <c r="N17" s="856"/>
      <c r="O17" s="856"/>
      <c r="P17" s="285"/>
      <c r="Q17" s="285"/>
    </row>
    <row r="18" spans="1:17" ht="22.5" customHeight="1">
      <c r="A18" s="185">
        <v>1304</v>
      </c>
      <c r="B18" s="17" t="s">
        <v>5</v>
      </c>
      <c r="C18" s="861" t="s">
        <v>950</v>
      </c>
      <c r="D18" s="861"/>
      <c r="E18" s="861"/>
      <c r="F18" s="862" t="s">
        <v>951</v>
      </c>
      <c r="G18" s="16" t="s">
        <v>784</v>
      </c>
      <c r="H18" s="16" t="s">
        <v>785</v>
      </c>
      <c r="I18" s="974" t="s">
        <v>952</v>
      </c>
      <c r="J18" s="767"/>
      <c r="K18" s="767"/>
      <c r="L18" s="767"/>
      <c r="M18" s="855"/>
      <c r="N18" s="856"/>
      <c r="O18" s="856"/>
      <c r="P18" s="285"/>
      <c r="Q18" s="285"/>
    </row>
    <row r="19" spans="1:17" ht="14.25" customHeight="1">
      <c r="A19" s="185">
        <v>64</v>
      </c>
      <c r="B19" s="288" t="s">
        <v>953</v>
      </c>
      <c r="C19" s="864" t="s">
        <v>978</v>
      </c>
      <c r="D19" s="864"/>
      <c r="E19" s="864"/>
      <c r="F19" s="289" t="s">
        <v>239</v>
      </c>
      <c r="G19" s="288" t="s">
        <v>954</v>
      </c>
      <c r="H19" s="708" t="s">
        <v>623</v>
      </c>
      <c r="I19" s="708"/>
      <c r="J19" s="767"/>
      <c r="K19" s="767"/>
      <c r="L19" s="767"/>
      <c r="M19" s="855"/>
      <c r="N19" s="856"/>
      <c r="O19" s="856"/>
      <c r="P19" s="285"/>
      <c r="Q19" s="285"/>
    </row>
    <row r="20" spans="1:17" ht="25.5" customHeight="1">
      <c r="A20" s="195" t="s">
        <v>790</v>
      </c>
      <c r="B20" s="196" t="s">
        <v>155</v>
      </c>
      <c r="C20" s="196"/>
      <c r="D20" s="197" t="s">
        <v>17</v>
      </c>
      <c r="E20" s="197" t="s">
        <v>20</v>
      </c>
      <c r="F20" s="198" t="s">
        <v>21</v>
      </c>
      <c r="G20" s="199" t="s">
        <v>22</v>
      </c>
      <c r="H20" s="200" t="s">
        <v>23</v>
      </c>
      <c r="I20" s="769" t="s">
        <v>24</v>
      </c>
      <c r="J20" s="865" t="s">
        <v>25</v>
      </c>
      <c r="K20" s="384" t="s">
        <v>26</v>
      </c>
      <c r="L20" s="200" t="s">
        <v>156</v>
      </c>
      <c r="M20" s="506" t="s">
        <v>334</v>
      </c>
      <c r="N20" s="202" t="s">
        <v>29</v>
      </c>
      <c r="O20" s="202" t="s">
        <v>29</v>
      </c>
      <c r="P20" s="285"/>
      <c r="Q20" s="285"/>
    </row>
    <row r="21" spans="1:17" ht="27.75" customHeight="1">
      <c r="A21" s="303">
        <f>VLOOKUP('Letras-Espanhol'!B21,'Cód MSRH'!$A$2:$B$2410,2,0)</f>
        <v>1154</v>
      </c>
      <c r="B21" s="304" t="s">
        <v>979</v>
      </c>
      <c r="C21" s="546" t="s">
        <v>244</v>
      </c>
      <c r="D21" s="306">
        <v>3</v>
      </c>
      <c r="E21" s="305">
        <v>102</v>
      </c>
      <c r="F21" s="208" t="s">
        <v>975</v>
      </c>
      <c r="G21" s="49"/>
      <c r="H21" s="208" t="s">
        <v>34</v>
      </c>
      <c r="I21" s="224"/>
      <c r="J21" s="217"/>
      <c r="K21" s="217"/>
      <c r="L21" s="47"/>
      <c r="M21" s="226" t="s">
        <v>957</v>
      </c>
      <c r="N21" s="977"/>
      <c r="O21" s="978"/>
      <c r="P21" s="285"/>
      <c r="Q21" s="285"/>
    </row>
    <row r="22" spans="1:17" ht="34.5" customHeight="1">
      <c r="A22" s="303">
        <f>VLOOKUP('Letras-Espanhol'!B22,'Cód MSRH'!$A$2:$B$2410,2,0)</f>
        <v>1157</v>
      </c>
      <c r="B22" s="304" t="s">
        <v>980</v>
      </c>
      <c r="C22" s="546" t="s">
        <v>244</v>
      </c>
      <c r="D22" s="306">
        <v>4</v>
      </c>
      <c r="E22" s="305">
        <v>136</v>
      </c>
      <c r="F22" s="313" t="s">
        <v>981</v>
      </c>
      <c r="G22" s="49" t="s">
        <v>982</v>
      </c>
      <c r="H22" s="313" t="s">
        <v>34</v>
      </c>
      <c r="I22" s="574"/>
      <c r="J22" s="875"/>
      <c r="K22" s="46"/>
      <c r="L22" s="331"/>
      <c r="M22" s="307" t="s">
        <v>960</v>
      </c>
      <c r="N22" s="977"/>
      <c r="O22" s="978"/>
      <c r="P22" s="285"/>
      <c r="Q22" s="285"/>
    </row>
    <row r="23" spans="1:17" ht="27" customHeight="1">
      <c r="A23" s="303">
        <f>VLOOKUP('Letras-Espanhol'!B23,'Cód MSRH'!$A$2:$B$2410,2,0)</f>
        <v>519</v>
      </c>
      <c r="B23" s="304" t="s">
        <v>983</v>
      </c>
      <c r="C23" s="546" t="s">
        <v>244</v>
      </c>
      <c r="D23" s="306">
        <v>3</v>
      </c>
      <c r="E23" s="305">
        <v>102</v>
      </c>
      <c r="F23" s="208" t="s">
        <v>984</v>
      </c>
      <c r="G23" s="231"/>
      <c r="H23" s="313" t="s">
        <v>34</v>
      </c>
      <c r="I23" s="574"/>
      <c r="J23" s="875"/>
      <c r="K23" s="46"/>
      <c r="L23" s="47"/>
      <c r="M23" s="226" t="s">
        <v>968</v>
      </c>
      <c r="N23" s="977"/>
      <c r="O23" s="978"/>
      <c r="P23" s="285"/>
      <c r="Q23" s="285"/>
    </row>
    <row r="24" spans="1:17" ht="33.75" customHeight="1">
      <c r="A24" s="303">
        <f>VLOOKUP('Letras-Espanhol'!B24,'Cód MSRH'!$A$2:$B$2410,2,0)</f>
        <v>527</v>
      </c>
      <c r="B24" s="304" t="s">
        <v>985</v>
      </c>
      <c r="C24" s="546" t="s">
        <v>244</v>
      </c>
      <c r="D24" s="306">
        <v>3</v>
      </c>
      <c r="E24" s="305">
        <v>102</v>
      </c>
      <c r="F24" s="208" t="s">
        <v>986</v>
      </c>
      <c r="G24" s="49" t="s">
        <v>987</v>
      </c>
      <c r="H24" s="208" t="s">
        <v>34</v>
      </c>
      <c r="I24" s="224"/>
      <c r="J24" s="217"/>
      <c r="K24" s="217"/>
      <c r="L24" s="47"/>
      <c r="M24" s="990" t="s">
        <v>964</v>
      </c>
      <c r="N24" s="977"/>
      <c r="O24" s="978"/>
      <c r="P24" s="285"/>
      <c r="Q24" s="285"/>
    </row>
    <row r="25" spans="1:17" ht="35.25" customHeight="1">
      <c r="A25" s="303">
        <f>VLOOKUP('Letras-Espanhol'!B25,'Cód MSRH'!$A$2:$B$2410,2,0)</f>
        <v>2835</v>
      </c>
      <c r="B25" s="304" t="s">
        <v>988</v>
      </c>
      <c r="C25" s="546" t="s">
        <v>244</v>
      </c>
      <c r="D25" s="306">
        <v>2</v>
      </c>
      <c r="E25" s="305">
        <v>68</v>
      </c>
      <c r="F25" s="208" t="s">
        <v>989</v>
      </c>
      <c r="G25" s="49"/>
      <c r="H25" s="208" t="s">
        <v>34</v>
      </c>
      <c r="I25" s="224"/>
      <c r="J25" s="217"/>
      <c r="K25" s="217"/>
      <c r="L25" s="47"/>
      <c r="M25" s="226" t="s">
        <v>64</v>
      </c>
      <c r="N25" s="977"/>
      <c r="O25" s="978"/>
      <c r="P25" s="285"/>
      <c r="Q25" s="285"/>
    </row>
    <row r="26" spans="1:17" ht="48" customHeight="1">
      <c r="A26" s="303">
        <f>VLOOKUP('Letras-Espanhol'!B26,'Cód MSRH'!$A$2:$B$2410,2,0)</f>
        <v>421</v>
      </c>
      <c r="B26" s="231" t="s">
        <v>990</v>
      </c>
      <c r="C26" s="546" t="s">
        <v>244</v>
      </c>
      <c r="D26" s="306">
        <v>2</v>
      </c>
      <c r="E26" s="305">
        <v>68</v>
      </c>
      <c r="F26" s="208" t="s">
        <v>966</v>
      </c>
      <c r="G26" s="159" t="s">
        <v>991</v>
      </c>
      <c r="H26" s="208" t="s">
        <v>34</v>
      </c>
      <c r="I26" s="843" t="s">
        <v>160</v>
      </c>
      <c r="J26" s="217"/>
      <c r="K26" s="217"/>
      <c r="L26" s="208"/>
      <c r="M26" s="226" t="s">
        <v>957</v>
      </c>
      <c r="N26" s="977"/>
      <c r="O26" s="978"/>
      <c r="P26" s="285"/>
      <c r="Q26" s="285"/>
    </row>
    <row r="27" spans="1:17" ht="43.5" customHeight="1">
      <c r="A27" s="303">
        <f>VLOOKUP('Letras-Espanhol'!B27,'Cód MSRH'!$A$2:$B$2410,2,0)</f>
        <v>419</v>
      </c>
      <c r="B27" s="231" t="s">
        <v>992</v>
      </c>
      <c r="C27" s="546" t="s">
        <v>244</v>
      </c>
      <c r="D27" s="306">
        <v>2</v>
      </c>
      <c r="E27" s="305">
        <v>68</v>
      </c>
      <c r="F27" s="597" t="s">
        <v>89</v>
      </c>
      <c r="G27" s="874"/>
      <c r="H27" s="874"/>
      <c r="I27" s="574"/>
      <c r="J27" s="875"/>
      <c r="K27" s="46"/>
      <c r="L27" s="47"/>
      <c r="M27" s="226" t="s">
        <v>960</v>
      </c>
      <c r="N27" s="977"/>
      <c r="O27" s="978"/>
      <c r="P27" s="285"/>
      <c r="Q27" s="285"/>
    </row>
    <row r="28" spans="1:17" ht="29.25" customHeight="1">
      <c r="A28" s="303">
        <f>VLOOKUP('Letras-Espanhol'!B28,'Cód MSRH'!$A$2:$B$2410,2,0)</f>
        <v>1167</v>
      </c>
      <c r="B28" s="304" t="s">
        <v>993</v>
      </c>
      <c r="C28" s="546" t="s">
        <v>244</v>
      </c>
      <c r="D28" s="306">
        <v>2</v>
      </c>
      <c r="E28" s="305">
        <v>68</v>
      </c>
      <c r="F28" s="208" t="s">
        <v>959</v>
      </c>
      <c r="G28" s="217"/>
      <c r="H28" s="208" t="s">
        <v>34</v>
      </c>
      <c r="I28" s="224"/>
      <c r="J28" s="217"/>
      <c r="K28" s="217"/>
      <c r="L28" s="47"/>
      <c r="M28" s="990" t="s">
        <v>964</v>
      </c>
      <c r="N28" s="977"/>
      <c r="O28" s="978"/>
      <c r="P28" s="285"/>
      <c r="Q28" s="285"/>
    </row>
    <row r="29" spans="1:17" ht="27.75" customHeight="1">
      <c r="A29" s="303">
        <f>VLOOKUP('Letras-Espanhol'!B29,'Cód MSRH'!$A$2:$B$2410,2,0)</f>
        <v>25</v>
      </c>
      <c r="B29" s="304" t="s">
        <v>93</v>
      </c>
      <c r="C29" s="546" t="s">
        <v>244</v>
      </c>
      <c r="D29" s="306">
        <v>3</v>
      </c>
      <c r="E29" s="305">
        <v>102</v>
      </c>
      <c r="F29" s="208" t="s">
        <v>972</v>
      </c>
      <c r="G29" s="217"/>
      <c r="H29" s="208" t="s">
        <v>34</v>
      </c>
      <c r="I29" s="224"/>
      <c r="J29" s="217"/>
      <c r="K29" s="217"/>
      <c r="L29" s="47"/>
      <c r="M29" s="226" t="s">
        <v>64</v>
      </c>
      <c r="N29" s="977"/>
      <c r="O29" s="978"/>
      <c r="P29" s="285"/>
      <c r="Q29" s="285"/>
    </row>
    <row r="30" spans="1:17" s="972" customFormat="1" ht="14.25" customHeight="1">
      <c r="A30" s="984" t="s">
        <v>696</v>
      </c>
      <c r="B30" s="984"/>
      <c r="C30" s="991"/>
      <c r="D30" s="289">
        <v>24</v>
      </c>
      <c r="E30" s="289">
        <v>816</v>
      </c>
      <c r="F30" s="986" t="s">
        <v>378</v>
      </c>
      <c r="G30" s="987"/>
      <c r="H30" s="987"/>
      <c r="I30" s="992"/>
      <c r="J30" s="993"/>
      <c r="K30" s="994"/>
      <c r="L30" s="993"/>
      <c r="M30" s="285"/>
      <c r="N30" s="973"/>
      <c r="P30" s="285"/>
      <c r="Q30" s="285"/>
    </row>
    <row r="31" spans="1:15" ht="14.25" customHeight="1">
      <c r="A31" s="285"/>
      <c r="B31" s="285"/>
      <c r="C31" s="285"/>
      <c r="D31" s="285"/>
      <c r="E31" s="285"/>
      <c r="F31" s="285"/>
      <c r="G31" s="285"/>
      <c r="H31" s="285"/>
      <c r="I31" s="824"/>
      <c r="J31" s="285"/>
      <c r="K31" s="285"/>
      <c r="L31" s="995"/>
      <c r="M31" s="285"/>
      <c r="N31" s="285"/>
      <c r="O31" s="285"/>
    </row>
    <row r="32" spans="1:15" ht="16.5" customHeight="1">
      <c r="A32" s="237"/>
      <c r="B32" s="857" t="s">
        <v>780</v>
      </c>
      <c r="C32" s="858" t="s">
        <v>1</v>
      </c>
      <c r="D32" s="858"/>
      <c r="E32" s="858"/>
      <c r="F32" s="859" t="s">
        <v>949</v>
      </c>
      <c r="G32" s="859" t="s">
        <v>3</v>
      </c>
      <c r="H32" s="237">
        <v>2013</v>
      </c>
      <c r="I32" s="860"/>
      <c r="J32" s="860"/>
      <c r="K32" s="860"/>
      <c r="L32" s="859"/>
      <c r="M32" s="285"/>
      <c r="N32" s="285"/>
      <c r="O32" s="285"/>
    </row>
    <row r="33" spans="1:15" ht="22.5" customHeight="1">
      <c r="A33" s="185">
        <v>1304</v>
      </c>
      <c r="B33" s="17" t="s">
        <v>5</v>
      </c>
      <c r="C33" s="861" t="s">
        <v>950</v>
      </c>
      <c r="D33" s="861"/>
      <c r="E33" s="861"/>
      <c r="F33" s="862" t="s">
        <v>951</v>
      </c>
      <c r="G33" s="16" t="s">
        <v>784</v>
      </c>
      <c r="H33" s="16" t="s">
        <v>785</v>
      </c>
      <c r="I33" s="974" t="s">
        <v>952</v>
      </c>
      <c r="J33" s="767"/>
      <c r="K33" s="767"/>
      <c r="L33" s="767"/>
      <c r="M33" s="285"/>
      <c r="N33" s="285"/>
      <c r="O33" s="285"/>
    </row>
    <row r="34" spans="1:15" ht="15" customHeight="1">
      <c r="A34" s="185">
        <v>64</v>
      </c>
      <c r="B34" s="288" t="s">
        <v>953</v>
      </c>
      <c r="C34" s="864" t="s">
        <v>994</v>
      </c>
      <c r="D34" s="864"/>
      <c r="E34" s="864"/>
      <c r="F34" s="289" t="s">
        <v>239</v>
      </c>
      <c r="G34" s="288" t="s">
        <v>954</v>
      </c>
      <c r="H34" s="708" t="s">
        <v>623</v>
      </c>
      <c r="I34" s="708"/>
      <c r="J34" s="767"/>
      <c r="K34" s="767"/>
      <c r="L34" s="767"/>
      <c r="M34" s="285"/>
      <c r="N34" s="285"/>
      <c r="O34" s="285"/>
    </row>
    <row r="35" spans="1:17" ht="30" customHeight="1">
      <c r="A35" s="195" t="s">
        <v>99</v>
      </c>
      <c r="B35" s="195" t="s">
        <v>155</v>
      </c>
      <c r="C35" s="196"/>
      <c r="D35" s="197" t="s">
        <v>17</v>
      </c>
      <c r="E35" s="197" t="s">
        <v>20</v>
      </c>
      <c r="F35" s="198" t="s">
        <v>21</v>
      </c>
      <c r="G35" s="199" t="s">
        <v>22</v>
      </c>
      <c r="H35" s="200" t="s">
        <v>23</v>
      </c>
      <c r="I35" s="769" t="s">
        <v>24</v>
      </c>
      <c r="J35" s="200" t="s">
        <v>25</v>
      </c>
      <c r="K35" s="200" t="s">
        <v>26</v>
      </c>
      <c r="L35" s="200" t="s">
        <v>156</v>
      </c>
      <c r="M35" s="385" t="s">
        <v>334</v>
      </c>
      <c r="N35" s="202" t="s">
        <v>29</v>
      </c>
      <c r="O35" s="202" t="s">
        <v>29</v>
      </c>
      <c r="P35" s="285"/>
      <c r="Q35" s="285"/>
    </row>
    <row r="36" spans="1:17" ht="33" customHeight="1">
      <c r="A36" s="303">
        <f>VLOOKUP('Letras-Espanhol'!B36,'Cód MSRH'!$A$2:$B$2410,2,0)</f>
        <v>1155</v>
      </c>
      <c r="B36" s="304" t="s">
        <v>995</v>
      </c>
      <c r="C36" s="305" t="s">
        <v>244</v>
      </c>
      <c r="D36" s="996">
        <v>3</v>
      </c>
      <c r="E36" s="305">
        <v>102</v>
      </c>
      <c r="F36" s="208" t="s">
        <v>970</v>
      </c>
      <c r="G36" s="49" t="s">
        <v>971</v>
      </c>
      <c r="H36" s="208" t="s">
        <v>34</v>
      </c>
      <c r="I36" s="574"/>
      <c r="J36" s="875"/>
      <c r="K36" s="46"/>
      <c r="L36" s="208"/>
      <c r="M36" s="226" t="s">
        <v>957</v>
      </c>
      <c r="N36" s="977"/>
      <c r="O36" s="978"/>
      <c r="P36" s="285"/>
      <c r="Q36" s="285"/>
    </row>
    <row r="37" spans="1:17" ht="30.75" customHeight="1">
      <c r="A37" s="303">
        <f>VLOOKUP('Letras-Espanhol'!B37,'Cód MSRH'!$A$2:$B$2410,2,0)</f>
        <v>1158</v>
      </c>
      <c r="B37" s="304" t="s">
        <v>996</v>
      </c>
      <c r="C37" s="305" t="s">
        <v>244</v>
      </c>
      <c r="D37" s="996">
        <v>3</v>
      </c>
      <c r="E37" s="305">
        <v>102</v>
      </c>
      <c r="F37" s="597" t="s">
        <v>89</v>
      </c>
      <c r="G37" s="874"/>
      <c r="H37" s="932"/>
      <c r="I37" s="574"/>
      <c r="J37" s="875"/>
      <c r="K37" s="46"/>
      <c r="L37" s="208"/>
      <c r="M37" s="307" t="s">
        <v>960</v>
      </c>
      <c r="N37" s="977"/>
      <c r="O37" s="978"/>
      <c r="P37" s="285"/>
      <c r="Q37" s="285"/>
    </row>
    <row r="38" spans="1:17" ht="32.25" customHeight="1">
      <c r="A38" s="303">
        <f>VLOOKUP('Letras-Espanhol'!B38,'Cód MSRH'!$A$2:$B$2410,2,0)</f>
        <v>521</v>
      </c>
      <c r="B38" s="304" t="s">
        <v>997</v>
      </c>
      <c r="C38" s="305" t="s">
        <v>244</v>
      </c>
      <c r="D38" s="996">
        <v>3</v>
      </c>
      <c r="E38" s="305">
        <v>102</v>
      </c>
      <c r="F38" s="208" t="s">
        <v>977</v>
      </c>
      <c r="G38" s="208"/>
      <c r="H38" s="208" t="s">
        <v>34</v>
      </c>
      <c r="I38" s="224"/>
      <c r="J38" s="55"/>
      <c r="K38" s="217"/>
      <c r="L38" s="208"/>
      <c r="M38" s="990" t="s">
        <v>964</v>
      </c>
      <c r="N38" s="977"/>
      <c r="O38" s="978"/>
      <c r="P38" s="285"/>
      <c r="Q38" s="285"/>
    </row>
    <row r="39" spans="1:17" ht="27.75" customHeight="1">
      <c r="A39" s="303">
        <f>VLOOKUP('Letras-Espanhol'!B39,'Cód MSRH'!$A$2:$B$2410,2,0)</f>
        <v>523</v>
      </c>
      <c r="B39" s="304" t="s">
        <v>998</v>
      </c>
      <c r="C39" s="335" t="s">
        <v>244</v>
      </c>
      <c r="D39" s="997">
        <v>2</v>
      </c>
      <c r="E39" s="305">
        <v>68</v>
      </c>
      <c r="F39" s="208" t="s">
        <v>959</v>
      </c>
      <c r="G39" s="217"/>
      <c r="H39" s="208" t="s">
        <v>34</v>
      </c>
      <c r="I39" s="224"/>
      <c r="J39" s="55"/>
      <c r="K39" s="208"/>
      <c r="L39" s="313"/>
      <c r="M39" s="307" t="s">
        <v>960</v>
      </c>
      <c r="N39" s="977"/>
      <c r="O39" s="978"/>
      <c r="P39" s="285"/>
      <c r="Q39" s="285"/>
    </row>
    <row r="40" spans="1:17" ht="37.5" customHeight="1">
      <c r="A40" s="303">
        <f>VLOOKUP('Letras-Espanhol'!B40,'Cód MSRH'!$A$2:$B$2410,2,0)</f>
        <v>440</v>
      </c>
      <c r="B40" s="304" t="s">
        <v>999</v>
      </c>
      <c r="C40" s="335" t="s">
        <v>244</v>
      </c>
      <c r="D40" s="997">
        <v>2</v>
      </c>
      <c r="E40" s="305">
        <v>68</v>
      </c>
      <c r="F40" s="597" t="s">
        <v>89</v>
      </c>
      <c r="G40" s="874"/>
      <c r="H40" s="932"/>
      <c r="I40" s="574"/>
      <c r="J40" s="875"/>
      <c r="K40" s="46"/>
      <c r="L40" s="208"/>
      <c r="M40" s="307" t="s">
        <v>960</v>
      </c>
      <c r="N40" s="977"/>
      <c r="O40" s="978"/>
      <c r="P40" s="285"/>
      <c r="Q40" s="285"/>
    </row>
    <row r="41" spans="1:17" ht="42" customHeight="1">
      <c r="A41" s="303">
        <f>VLOOKUP('Letras-Espanhol'!B41,'Cód MSRH'!$A$2:$B$2410,2,0)</f>
        <v>1168</v>
      </c>
      <c r="B41" s="304" t="s">
        <v>1000</v>
      </c>
      <c r="C41" s="546" t="s">
        <v>244</v>
      </c>
      <c r="D41" s="996">
        <v>3</v>
      </c>
      <c r="E41" s="305">
        <v>102</v>
      </c>
      <c r="F41" s="208" t="s">
        <v>986</v>
      </c>
      <c r="G41" s="49" t="s">
        <v>1001</v>
      </c>
      <c r="H41" s="208" t="s">
        <v>34</v>
      </c>
      <c r="I41" s="224"/>
      <c r="J41" s="55"/>
      <c r="K41" s="208"/>
      <c r="L41" s="208"/>
      <c r="M41" s="990" t="s">
        <v>964</v>
      </c>
      <c r="N41" s="977"/>
      <c r="O41" s="978"/>
      <c r="P41" s="285"/>
      <c r="Q41" s="285"/>
    </row>
    <row r="42" spans="1:17" ht="38.25" customHeight="1">
      <c r="A42" s="303">
        <f>VLOOKUP('Letras-Espanhol'!B42,'Cód MSRH'!$A$2:$B$2410,2,0)</f>
        <v>1160</v>
      </c>
      <c r="B42" s="304" t="s">
        <v>1002</v>
      </c>
      <c r="C42" s="546" t="s">
        <v>244</v>
      </c>
      <c r="D42" s="996">
        <v>3</v>
      </c>
      <c r="E42" s="305">
        <v>102</v>
      </c>
      <c r="F42" s="208" t="s">
        <v>1003</v>
      </c>
      <c r="G42" s="231"/>
      <c r="H42" s="49" t="s">
        <v>34</v>
      </c>
      <c r="I42" s="224"/>
      <c r="J42" s="314"/>
      <c r="K42" s="313"/>
      <c r="L42" s="208"/>
      <c r="M42" s="990" t="s">
        <v>968</v>
      </c>
      <c r="N42" s="977"/>
      <c r="O42" s="978"/>
      <c r="P42" s="285"/>
      <c r="Q42" s="285"/>
    </row>
    <row r="43" spans="1:17" ht="44.25" customHeight="1">
      <c r="A43" s="303">
        <f>VLOOKUP('Letras-Espanhol'!B43,'Cód MSRH'!$A$2:$B$2410,2,0)</f>
        <v>1164</v>
      </c>
      <c r="B43" s="231" t="s">
        <v>1004</v>
      </c>
      <c r="C43" s="305" t="s">
        <v>244</v>
      </c>
      <c r="D43" s="996">
        <v>2</v>
      </c>
      <c r="E43" s="305">
        <v>68</v>
      </c>
      <c r="F43" s="597" t="s">
        <v>89</v>
      </c>
      <c r="G43" s="874"/>
      <c r="H43" s="932"/>
      <c r="I43" s="208"/>
      <c r="J43" s="249"/>
      <c r="K43" s="281"/>
      <c r="L43" s="208"/>
      <c r="M43" s="226" t="s">
        <v>957</v>
      </c>
      <c r="N43" s="977"/>
      <c r="O43" s="978"/>
      <c r="P43" s="285"/>
      <c r="Q43" s="285"/>
    </row>
    <row r="44" spans="1:17" ht="45.75" customHeight="1">
      <c r="A44" s="303">
        <f>VLOOKUP('Letras-Espanhol'!B44,'Cód MSRH'!$A$2:$B$2410,2,0)</f>
        <v>1165</v>
      </c>
      <c r="B44" s="231" t="s">
        <v>1005</v>
      </c>
      <c r="C44" s="305" t="s">
        <v>244</v>
      </c>
      <c r="D44" s="996">
        <v>2</v>
      </c>
      <c r="E44" s="305">
        <v>68</v>
      </c>
      <c r="F44" s="208" t="s">
        <v>981</v>
      </c>
      <c r="G44" s="49" t="s">
        <v>982</v>
      </c>
      <c r="H44" s="208" t="s">
        <v>34</v>
      </c>
      <c r="I44" s="998"/>
      <c r="J44" s="875"/>
      <c r="K44" s="46"/>
      <c r="L44" s="313"/>
      <c r="M44" s="307" t="s">
        <v>960</v>
      </c>
      <c r="N44" s="977"/>
      <c r="O44" s="978"/>
      <c r="P44" s="285"/>
      <c r="Q44" s="285"/>
    </row>
    <row r="45" spans="1:17" ht="42" customHeight="1">
      <c r="A45" s="303">
        <f>VLOOKUP('Letras-Espanhol'!B45,'Cód MSRH'!$A$2:$B$2410,2,0)</f>
        <v>3052</v>
      </c>
      <c r="B45" s="231" t="s">
        <v>1006</v>
      </c>
      <c r="C45" s="305" t="s">
        <v>244</v>
      </c>
      <c r="D45" s="996">
        <v>2</v>
      </c>
      <c r="E45" s="305">
        <v>68</v>
      </c>
      <c r="F45" s="208" t="s">
        <v>966</v>
      </c>
      <c r="G45" s="159" t="s">
        <v>1007</v>
      </c>
      <c r="H45" s="208" t="s">
        <v>34</v>
      </c>
      <c r="I45" s="539" t="s">
        <v>160</v>
      </c>
      <c r="J45" s="466"/>
      <c r="K45" s="999"/>
      <c r="L45" s="1000"/>
      <c r="M45" s="226" t="s">
        <v>957</v>
      </c>
      <c r="N45" s="977"/>
      <c r="O45" s="978"/>
      <c r="P45" s="285"/>
      <c r="Q45" s="285"/>
    </row>
    <row r="46" spans="1:17" ht="42" customHeight="1">
      <c r="A46" s="303">
        <f>VLOOKUP('Letras-Espanhol'!B46,'Cód MSRH'!$A$2:$B$2410,2,0)</f>
        <v>3053</v>
      </c>
      <c r="B46" s="231" t="s">
        <v>1008</v>
      </c>
      <c r="C46" s="305" t="s">
        <v>244</v>
      </c>
      <c r="D46" s="996">
        <v>2</v>
      </c>
      <c r="E46" s="305">
        <v>68</v>
      </c>
      <c r="F46" s="208" t="s">
        <v>981</v>
      </c>
      <c r="G46" s="49" t="s">
        <v>982</v>
      </c>
      <c r="H46" s="208" t="s">
        <v>34</v>
      </c>
      <c r="I46" s="574"/>
      <c r="J46" s="875"/>
      <c r="K46" s="46"/>
      <c r="L46" s="1000"/>
      <c r="M46" s="307" t="s">
        <v>960</v>
      </c>
      <c r="N46" s="977"/>
      <c r="O46" s="978"/>
      <c r="P46" s="285"/>
      <c r="Q46" s="285"/>
    </row>
    <row r="47" spans="1:17" s="972" customFormat="1" ht="15" customHeight="1">
      <c r="A47" s="984" t="s">
        <v>696</v>
      </c>
      <c r="B47" s="984"/>
      <c r="C47" s="1001"/>
      <c r="D47" s="1002">
        <v>27</v>
      </c>
      <c r="E47" s="1002">
        <v>918</v>
      </c>
      <c r="F47" s="986" t="s">
        <v>147</v>
      </c>
      <c r="G47" s="1001"/>
      <c r="H47" s="1001"/>
      <c r="I47" s="1003"/>
      <c r="J47" s="1004"/>
      <c r="K47" s="1001"/>
      <c r="L47" s="1005"/>
      <c r="M47" s="285"/>
      <c r="N47" s="973"/>
      <c r="P47" s="285"/>
      <c r="Q47" s="285"/>
    </row>
    <row r="48" spans="1:15" ht="14.25" customHeight="1">
      <c r="A48" s="285"/>
      <c r="B48" s="285"/>
      <c r="C48" s="285"/>
      <c r="D48" s="285"/>
      <c r="E48" s="285"/>
      <c r="F48" s="285"/>
      <c r="G48" s="285"/>
      <c r="H48" s="285"/>
      <c r="I48" s="824"/>
      <c r="J48" s="285"/>
      <c r="K48" s="285"/>
      <c r="L48" s="285"/>
      <c r="M48" s="285"/>
      <c r="N48" s="285"/>
      <c r="O48" s="285"/>
    </row>
    <row r="49" spans="1:16" ht="16.5" customHeight="1">
      <c r="A49" s="237"/>
      <c r="B49" s="857" t="s">
        <v>780</v>
      </c>
      <c r="C49" s="858" t="s">
        <v>1</v>
      </c>
      <c r="D49" s="858"/>
      <c r="E49" s="858"/>
      <c r="F49" s="859" t="s">
        <v>949</v>
      </c>
      <c r="G49" s="859" t="s">
        <v>3</v>
      </c>
      <c r="H49" s="237">
        <v>2013</v>
      </c>
      <c r="I49" s="860"/>
      <c r="J49" s="860"/>
      <c r="K49" s="860"/>
      <c r="L49" s="859"/>
      <c r="M49" s="285"/>
      <c r="N49" s="285"/>
      <c r="O49" s="285"/>
      <c r="P49" s="285"/>
    </row>
    <row r="50" spans="1:16" ht="22.5" customHeight="1">
      <c r="A50" s="185">
        <v>1304</v>
      </c>
      <c r="B50" s="17" t="s">
        <v>5</v>
      </c>
      <c r="C50" s="861" t="s">
        <v>950</v>
      </c>
      <c r="D50" s="861"/>
      <c r="E50" s="861"/>
      <c r="F50" s="862" t="s">
        <v>951</v>
      </c>
      <c r="G50" s="16" t="s">
        <v>784</v>
      </c>
      <c r="H50" s="16" t="s">
        <v>785</v>
      </c>
      <c r="I50" s="974" t="s">
        <v>952</v>
      </c>
      <c r="J50" s="767"/>
      <c r="K50" s="767"/>
      <c r="L50" s="767"/>
      <c r="M50" s="285"/>
      <c r="N50" s="285"/>
      <c r="O50" s="285"/>
      <c r="P50" s="285"/>
    </row>
    <row r="51" spans="1:16" ht="15" customHeight="1">
      <c r="A51" s="185">
        <v>64</v>
      </c>
      <c r="B51" s="288" t="s">
        <v>953</v>
      </c>
      <c r="C51" s="864" t="s">
        <v>1009</v>
      </c>
      <c r="D51" s="864"/>
      <c r="E51" s="864"/>
      <c r="F51" s="289" t="s">
        <v>239</v>
      </c>
      <c r="G51" s="288" t="s">
        <v>954</v>
      </c>
      <c r="H51" s="708" t="s">
        <v>623</v>
      </c>
      <c r="I51" s="708"/>
      <c r="J51" s="767"/>
      <c r="K51" s="767"/>
      <c r="L51" s="767"/>
      <c r="M51" s="285"/>
      <c r="N51" s="285"/>
      <c r="O51" s="285"/>
      <c r="P51" s="285"/>
    </row>
    <row r="52" spans="1:16" ht="25.5" customHeight="1">
      <c r="A52" s="195" t="s">
        <v>99</v>
      </c>
      <c r="B52" s="195" t="s">
        <v>155</v>
      </c>
      <c r="C52" s="196"/>
      <c r="D52" s="197" t="s">
        <v>17</v>
      </c>
      <c r="E52" s="197" t="s">
        <v>20</v>
      </c>
      <c r="F52" s="198" t="s">
        <v>21</v>
      </c>
      <c r="G52" s="199" t="s">
        <v>22</v>
      </c>
      <c r="H52" s="200" t="s">
        <v>23</v>
      </c>
      <c r="I52" s="769" t="s">
        <v>24</v>
      </c>
      <c r="J52" s="200" t="s">
        <v>25</v>
      </c>
      <c r="K52" s="200" t="s">
        <v>26</v>
      </c>
      <c r="L52" s="200" t="s">
        <v>156</v>
      </c>
      <c r="M52" s="385" t="s">
        <v>334</v>
      </c>
      <c r="N52" s="202" t="s">
        <v>29</v>
      </c>
      <c r="O52" s="202" t="s">
        <v>29</v>
      </c>
      <c r="P52" s="285"/>
    </row>
    <row r="53" spans="1:17" ht="47.25" customHeight="1">
      <c r="A53" s="303">
        <f>VLOOKUP('Letras-Espanhol'!B53,'Cód MSRH'!$A$2:$B$2410,2,0)</f>
        <v>1156</v>
      </c>
      <c r="B53" s="304" t="s">
        <v>1010</v>
      </c>
      <c r="C53" s="546" t="s">
        <v>244</v>
      </c>
      <c r="D53" s="306">
        <v>3</v>
      </c>
      <c r="E53" s="305">
        <v>102</v>
      </c>
      <c r="F53" s="208" t="s">
        <v>1003</v>
      </c>
      <c r="G53" s="1006"/>
      <c r="H53" s="208" t="s">
        <v>34</v>
      </c>
      <c r="I53" s="750"/>
      <c r="J53" s="787"/>
      <c r="K53" s="1007"/>
      <c r="L53" s="208"/>
      <c r="M53" s="226" t="s">
        <v>957</v>
      </c>
      <c r="N53" s="977"/>
      <c r="O53" s="978"/>
      <c r="P53" s="285"/>
      <c r="Q53" s="285"/>
    </row>
    <row r="54" spans="1:17" ht="32.25" customHeight="1">
      <c r="A54" s="303">
        <f>VLOOKUP('Letras-Espanhol'!B54,'Cód MSRH'!$A$2:$B$2410,2,0)</f>
        <v>1159</v>
      </c>
      <c r="B54" s="304" t="s">
        <v>1011</v>
      </c>
      <c r="C54" s="546" t="s">
        <v>244</v>
      </c>
      <c r="D54" s="306">
        <v>3</v>
      </c>
      <c r="E54" s="305">
        <v>102</v>
      </c>
      <c r="F54" s="208" t="s">
        <v>981</v>
      </c>
      <c r="G54" s="49" t="s">
        <v>982</v>
      </c>
      <c r="H54" s="208" t="s">
        <v>34</v>
      </c>
      <c r="I54" s="574"/>
      <c r="J54" s="875"/>
      <c r="K54" s="46"/>
      <c r="L54" s="208"/>
      <c r="M54" s="226" t="s">
        <v>960</v>
      </c>
      <c r="N54" s="977"/>
      <c r="O54" s="978"/>
      <c r="P54" s="285"/>
      <c r="Q54" s="285"/>
    </row>
    <row r="55" spans="1:17" ht="32.25" customHeight="1">
      <c r="A55" s="303">
        <f>VLOOKUP('Letras-Espanhol'!B55,'Cód MSRH'!$A$2:$B$2410,2,0)</f>
        <v>1161</v>
      </c>
      <c r="B55" s="304" t="s">
        <v>1012</v>
      </c>
      <c r="C55" s="546" t="s">
        <v>244</v>
      </c>
      <c r="D55" s="306">
        <v>3</v>
      </c>
      <c r="E55" s="305">
        <v>102</v>
      </c>
      <c r="F55" s="208" t="s">
        <v>1013</v>
      </c>
      <c r="G55" s="1008" t="s">
        <v>963</v>
      </c>
      <c r="H55" s="208" t="s">
        <v>34</v>
      </c>
      <c r="I55" s="574"/>
      <c r="J55" s="875"/>
      <c r="K55" s="46"/>
      <c r="L55" s="208"/>
      <c r="M55" s="226" t="s">
        <v>964</v>
      </c>
      <c r="N55" s="977"/>
      <c r="O55" s="978"/>
      <c r="P55" s="285"/>
      <c r="Q55" s="285"/>
    </row>
    <row r="56" spans="1:17" ht="24" customHeight="1">
      <c r="A56" s="303">
        <f>VLOOKUP('Letras-Espanhol'!B56,'Cód MSRH'!$A$2:$B$2410,2,0)</f>
        <v>1162</v>
      </c>
      <c r="B56" s="304" t="s">
        <v>1014</v>
      </c>
      <c r="C56" s="546" t="s">
        <v>244</v>
      </c>
      <c r="D56" s="306">
        <v>2</v>
      </c>
      <c r="E56" s="305">
        <v>68</v>
      </c>
      <c r="F56" s="597" t="s">
        <v>89</v>
      </c>
      <c r="G56" s="874"/>
      <c r="H56" s="932"/>
      <c r="I56" s="574"/>
      <c r="J56" s="875"/>
      <c r="K56" s="46"/>
      <c r="L56" s="313"/>
      <c r="M56" s="226" t="s">
        <v>960</v>
      </c>
      <c r="N56" s="977"/>
      <c r="O56" s="978"/>
      <c r="P56" s="285"/>
      <c r="Q56" s="285"/>
    </row>
    <row r="57" spans="1:17" ht="27" customHeight="1">
      <c r="A57" s="303">
        <f>VLOOKUP('Letras-Espanhol'!B57,'Cód MSRH'!$A$2:$B$2410,2,0)</f>
        <v>1163</v>
      </c>
      <c r="B57" s="304" t="s">
        <v>1015</v>
      </c>
      <c r="C57" s="546" t="s">
        <v>244</v>
      </c>
      <c r="D57" s="306">
        <v>2</v>
      </c>
      <c r="E57" s="305">
        <v>68</v>
      </c>
      <c r="F57" s="208" t="s">
        <v>959</v>
      </c>
      <c r="G57" s="217"/>
      <c r="H57" s="208" t="s">
        <v>34</v>
      </c>
      <c r="I57" s="224"/>
      <c r="J57" s="217"/>
      <c r="K57" s="217"/>
      <c r="L57" s="208"/>
      <c r="M57" s="226" t="s">
        <v>960</v>
      </c>
      <c r="N57" s="977"/>
      <c r="O57" s="978"/>
      <c r="P57" s="285"/>
      <c r="Q57" s="285"/>
    </row>
    <row r="58" spans="1:17" ht="27" customHeight="1">
      <c r="A58" s="303">
        <f>VLOOKUP('Letras-Espanhol'!B58,'Cód MSRH'!$A$2:$B$2410,2,0)</f>
        <v>680</v>
      </c>
      <c r="B58" s="304" t="s">
        <v>1016</v>
      </c>
      <c r="C58" s="546" t="s">
        <v>244</v>
      </c>
      <c r="D58" s="306">
        <v>2</v>
      </c>
      <c r="E58" s="305">
        <v>68</v>
      </c>
      <c r="F58" s="208" t="s">
        <v>989</v>
      </c>
      <c r="G58" s="217"/>
      <c r="H58" s="208" t="s">
        <v>34</v>
      </c>
      <c r="I58" s="224"/>
      <c r="J58" s="217"/>
      <c r="K58" s="217"/>
      <c r="L58" s="208"/>
      <c r="M58" s="990" t="s">
        <v>64</v>
      </c>
      <c r="N58" s="977"/>
      <c r="O58" s="978"/>
      <c r="P58" s="285"/>
      <c r="Q58" s="285"/>
    </row>
    <row r="59" spans="1:17" ht="27" customHeight="1">
      <c r="A59" s="303">
        <f>VLOOKUP('Letras-Espanhol'!B59,'Cód MSRH'!$A$2:$B$2410,2,0)</f>
        <v>3207</v>
      </c>
      <c r="B59" s="304" t="s">
        <v>1017</v>
      </c>
      <c r="C59" s="546" t="s">
        <v>244</v>
      </c>
      <c r="D59" s="306">
        <v>2</v>
      </c>
      <c r="E59" s="305">
        <v>68</v>
      </c>
      <c r="F59" s="208" t="s">
        <v>1018</v>
      </c>
      <c r="G59" s="748"/>
      <c r="H59" s="208" t="s">
        <v>34</v>
      </c>
      <c r="I59" s="224"/>
      <c r="J59" s="217"/>
      <c r="K59" s="217"/>
      <c r="L59" s="208"/>
      <c r="M59" s="990" t="s">
        <v>146</v>
      </c>
      <c r="N59" s="977"/>
      <c r="O59" s="978"/>
      <c r="P59" s="285"/>
      <c r="Q59" s="285"/>
    </row>
    <row r="60" spans="1:17" ht="39" customHeight="1">
      <c r="A60" s="303">
        <f>VLOOKUP('Letras-Espanhol'!B60,'Cód MSRH'!$A$2:$B$2410,2,0)</f>
        <v>3208</v>
      </c>
      <c r="B60" s="304" t="s">
        <v>1019</v>
      </c>
      <c r="C60" s="546" t="s">
        <v>244</v>
      </c>
      <c r="D60" s="306">
        <v>2</v>
      </c>
      <c r="E60" s="305">
        <v>68</v>
      </c>
      <c r="F60" s="208" t="s">
        <v>1020</v>
      </c>
      <c r="G60" s="217"/>
      <c r="H60" s="208" t="s">
        <v>34</v>
      </c>
      <c r="I60" s="224"/>
      <c r="J60" s="217"/>
      <c r="K60" s="217"/>
      <c r="L60" s="208"/>
      <c r="M60" s="990" t="s">
        <v>964</v>
      </c>
      <c r="N60" s="977"/>
      <c r="O60" s="978"/>
      <c r="P60" s="285"/>
      <c r="Q60" s="285"/>
    </row>
    <row r="61" spans="1:17" ht="42.75" customHeight="1">
      <c r="A61" s="303">
        <f>VLOOKUP('Letras-Espanhol'!B61,'Cód MSRH'!$A$2:$B$2410,2,0)</f>
        <v>3209</v>
      </c>
      <c r="B61" s="304" t="s">
        <v>1021</v>
      </c>
      <c r="C61" s="546" t="s">
        <v>244</v>
      </c>
      <c r="D61" s="306">
        <v>2</v>
      </c>
      <c r="E61" s="305">
        <v>68</v>
      </c>
      <c r="F61" s="208" t="s">
        <v>1022</v>
      </c>
      <c r="G61" s="55" t="s">
        <v>1023</v>
      </c>
      <c r="H61" s="208" t="s">
        <v>34</v>
      </c>
      <c r="I61" s="224"/>
      <c r="J61" s="217"/>
      <c r="K61" s="217"/>
      <c r="L61" s="208"/>
      <c r="M61" s="990" t="s">
        <v>346</v>
      </c>
      <c r="N61" s="977"/>
      <c r="O61" s="978"/>
      <c r="P61" s="285"/>
      <c r="Q61" s="285"/>
    </row>
    <row r="62" spans="1:17" ht="49.5" customHeight="1">
      <c r="A62" s="303">
        <f>VLOOKUP('Letras-Espanhol'!B62,'Cód MSRH'!$A$2:$B$2410,2,0)</f>
        <v>3210</v>
      </c>
      <c r="B62" s="231" t="s">
        <v>1024</v>
      </c>
      <c r="C62" s="546" t="s">
        <v>244</v>
      </c>
      <c r="D62" s="306">
        <v>2</v>
      </c>
      <c r="E62" s="305">
        <v>68</v>
      </c>
      <c r="F62" s="597" t="s">
        <v>89</v>
      </c>
      <c r="G62" s="962"/>
      <c r="H62" s="1009"/>
      <c r="I62" s="208"/>
      <c r="J62" s="249"/>
      <c r="K62" s="281"/>
      <c r="L62" s="208"/>
      <c r="M62" s="226" t="s">
        <v>957</v>
      </c>
      <c r="N62" s="977"/>
      <c r="O62" s="978"/>
      <c r="P62" s="285"/>
      <c r="Q62" s="285"/>
    </row>
    <row r="63" spans="1:17" ht="42" customHeight="1">
      <c r="A63" s="303">
        <v>3255</v>
      </c>
      <c r="B63" s="231" t="s">
        <v>1025</v>
      </c>
      <c r="C63" s="546" t="s">
        <v>244</v>
      </c>
      <c r="D63" s="306">
        <v>2</v>
      </c>
      <c r="E63" s="305">
        <v>68</v>
      </c>
      <c r="F63" s="597" t="s">
        <v>89</v>
      </c>
      <c r="G63" s="962"/>
      <c r="H63" s="1009"/>
      <c r="I63" s="574"/>
      <c r="J63" s="875"/>
      <c r="K63" s="46"/>
      <c r="L63" s="208"/>
      <c r="M63" s="226" t="s">
        <v>960</v>
      </c>
      <c r="N63" s="977"/>
      <c r="O63" s="978"/>
      <c r="P63" s="285"/>
      <c r="Q63" s="285"/>
    </row>
    <row r="64" spans="1:17" s="972" customFormat="1" ht="15" customHeight="1">
      <c r="A64" s="984" t="s">
        <v>696</v>
      </c>
      <c r="B64" s="984"/>
      <c r="C64" s="1001"/>
      <c r="D64" s="1010">
        <v>25</v>
      </c>
      <c r="E64" s="1010">
        <v>850</v>
      </c>
      <c r="F64" s="1011" t="s">
        <v>395</v>
      </c>
      <c r="G64" s="1001"/>
      <c r="H64" s="1001"/>
      <c r="I64" s="1003"/>
      <c r="J64" s="1012"/>
      <c r="K64" s="1001"/>
      <c r="L64" s="1001"/>
      <c r="M64" s="285"/>
      <c r="N64" s="973"/>
      <c r="P64" s="285"/>
      <c r="Q64" s="285"/>
    </row>
    <row r="67" ht="16.5" customHeight="1"/>
    <row r="68" ht="21" customHeight="1"/>
    <row r="70" ht="17.25" customHeight="1"/>
    <row r="71" ht="27.75" customHeight="1"/>
    <row r="72" ht="27.75" customHeight="1"/>
    <row r="73" ht="33.75" customHeight="1"/>
    <row r="74" ht="33.75" customHeight="1"/>
    <row r="75" ht="27" customHeight="1"/>
    <row r="76" ht="27" customHeight="1"/>
    <row r="77" ht="27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</sheetData>
  <sheetProtection selectLockedCells="1" selectUnlockedCells="1"/>
  <mergeCells count="20">
    <mergeCell ref="C1:E1"/>
    <mergeCell ref="C2:E2"/>
    <mergeCell ref="C3:E3"/>
    <mergeCell ref="H3:I3"/>
    <mergeCell ref="A14:B14"/>
    <mergeCell ref="C17:E17"/>
    <mergeCell ref="C18:E18"/>
    <mergeCell ref="C19:E19"/>
    <mergeCell ref="H19:I19"/>
    <mergeCell ref="A30:B30"/>
    <mergeCell ref="C32:E32"/>
    <mergeCell ref="C33:E33"/>
    <mergeCell ref="C34:E34"/>
    <mergeCell ref="H34:I34"/>
    <mergeCell ref="A47:B47"/>
    <mergeCell ref="C49:E49"/>
    <mergeCell ref="C50:E50"/>
    <mergeCell ref="C51:E51"/>
    <mergeCell ref="H51:I51"/>
    <mergeCell ref="A64:B64"/>
  </mergeCells>
  <printOptions horizontalCentered="1"/>
  <pageMargins left="0.2361111111111111" right="0.19652777777777777" top="0.3784722222222222" bottom="0.33125" header="0.5118055555555555" footer="0.09513888888888888"/>
  <pageSetup firstPageNumber="1" useFirstPageNumber="1" horizontalDpi="300" verticalDpi="300" orientation="landscape" paperSize="9" scale="78"/>
  <headerFooter alignWithMargins="0">
    <oddFooter>&amp;R&amp;"Times New Roman,Normal"&amp;12&amp;P</oddFooter>
  </headerFooter>
  <rowBreaks count="3" manualBreakCount="3">
    <brk id="16" max="255" man="1"/>
    <brk id="31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2018-11-14T16:26:14Z</dcterms:modified>
  <cp:category/>
  <cp:version/>
  <cp:contentType/>
  <cp:contentStatus/>
  <cp:revision>11</cp:revision>
</cp:coreProperties>
</file>