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5"/>
  </bookViews>
  <sheets>
    <sheet name="C Biológicas - Licenciatura" sheetId="1" r:id="rId1"/>
    <sheet name="C Biol Bacharelado" sheetId="2" r:id="rId2"/>
    <sheet name="C Computação" sheetId="3" r:id="rId3"/>
    <sheet name="Direito" sheetId="4" r:id="rId4"/>
    <sheet name="Enfermagem" sheetId="5" r:id="rId5"/>
    <sheet name="Engenharia Ambiental e Sanitária" sheetId="6" r:id="rId6"/>
    <sheet name="Engenharia Física" sheetId="7" r:id="rId7"/>
    <sheet name="Física" sheetId="8" r:id="rId8"/>
    <sheet name="Letras-Espanhol" sheetId="9" r:id="rId9"/>
    <sheet name="Letras-Inglês" sheetId="10" r:id="rId10"/>
    <sheet name="Matemática" sheetId="11" r:id="rId11"/>
    <sheet name="Pedagogia" sheetId="12" r:id="rId12"/>
    <sheet name="Química" sheetId="13" r:id="rId13"/>
    <sheet name="Química Industrial" sheetId="14" r:id="rId14"/>
    <sheet name="Sist. Informação" sheetId="15" r:id="rId15"/>
    <sheet name="Turismo" sheetId="16" r:id="rId16"/>
    <sheet name="Cód MSRH" sheetId="17" r:id="rId17"/>
    <sheet name="Planilha18" sheetId="18" r:id="rId18"/>
    <sheet name="Planilha19" sheetId="19" r:id="rId19"/>
    <sheet name="Planilha20" sheetId="20" r:id="rId20"/>
    <sheet name="Planilha21" sheetId="21" r:id="rId21"/>
    <sheet name="Planilha22" sheetId="22" r:id="rId22"/>
    <sheet name="Planilha23" sheetId="23" r:id="rId23"/>
    <sheet name="Planilha24" sheetId="24" r:id="rId24"/>
    <sheet name="Planilha25" sheetId="25" r:id="rId25"/>
    <sheet name="Planilha26" sheetId="26" r:id="rId26"/>
    <sheet name="Planilha27" sheetId="27" r:id="rId27"/>
    <sheet name="Planilha28" sheetId="28" r:id="rId28"/>
    <sheet name="Planilha29" sheetId="29" r:id="rId29"/>
  </sheets>
  <externalReferences>
    <externalReference r:id="rId32"/>
    <externalReference r:id="rId33"/>
  </externalReferences>
  <definedNames>
    <definedName name="_xlnm.Print_Area" localSheetId="1">'C Biol Bacharelado'!$A$1:$M$70</definedName>
    <definedName name="_xlnm.Print_Area" localSheetId="0">'C Biológicas - Licenciatura'!$A$1:$O$81</definedName>
    <definedName name="_xlnm.Print_Area" localSheetId="2">'C Computação'!$A$1:$M$60</definedName>
    <definedName name="_xlnm.Print_Area" localSheetId="16">'Cód MSRH'!$A$1:$B$2407</definedName>
    <definedName name="_xlnm.Print_Area" localSheetId="3">'Direito'!$A$1:$M$84</definedName>
    <definedName name="_xlnm.Print_Area" localSheetId="4">'Enfermagem'!$A$1:$O$116</definedName>
    <definedName name="_xlnm.Print_Area" localSheetId="5">'Engenharia Ambiental e Sanitária'!$A$1:$M$149</definedName>
    <definedName name="_xlnm.Print_Area" localSheetId="6">'Engenharia Física'!$A$1:$L$123</definedName>
    <definedName name="_xlnm.Print_Area" localSheetId="8">'Letras-Espanhol'!$A$1:$M$64</definedName>
    <definedName name="_xlnm.Print_Area" localSheetId="9">'Letras-Inglês'!$A$1:$M$64</definedName>
    <definedName name="_xlnm.Print_Area" localSheetId="10">'Matemática'!$A$1:$M$64</definedName>
    <definedName name="_xlnm.Print_Area" localSheetId="11">'Pedagogia'!$A$1:$L$104</definedName>
    <definedName name="_xlnm.Print_Area" localSheetId="12">'Química'!$A$1:$M$74</definedName>
    <definedName name="_xlnm.Print_Area" localSheetId="13">'Química Industrial'!$A$1:$M$82</definedName>
    <definedName name="_xlnm.Print_Area" localSheetId="14">'Sist. Informação'!$A$1:$M$60</definedName>
    <definedName name="_xlnm.Print_Area" localSheetId="15">'Turismo'!$A$1:$N$58</definedName>
    <definedName name="Excel_BuiltIn_Print_Area" localSheetId="0">'C Biológicas - Licenciatura'!$A$4:$O$118</definedName>
    <definedName name="Excel_BuiltIn__FilterDatabase" localSheetId="0">'C Biológicas - Licenciatura'!$O$1:$O$81</definedName>
    <definedName name="Excel_BuiltIn_Print_Area" localSheetId="1">'C Biol Bacharelado'!$A$7:$N$44</definedName>
    <definedName name="Excel_BuiltIn_Print_Area" localSheetId="2">'C Computação'!$A$4:$K$60</definedName>
    <definedName name="Excel_BuiltIn_Print_Area" localSheetId="3">'Direito'!$A$14:$N$86</definedName>
    <definedName name="Excel_BuiltIn_Print_Area" localSheetId="4">'Enfermagem'!$A$72:$N$117</definedName>
    <definedName name="Excel_BuiltIn_Print_Area" localSheetId="5">'Engenharia Ambiental e Sanitária'!$A$38:$L$148</definedName>
    <definedName name="Excel_BuiltIn_Print_Area" localSheetId="6">'Engenharia Física'!$A$5:$L$123</definedName>
    <definedName name="Excel_BuiltIn_Print_Area" localSheetId="7">'Física'!$A$6:$N$61</definedName>
    <definedName name="Excel_BuiltIn__FilterDatabase" localSheetId="7">'Física'!$O$1:$O$58</definedName>
    <definedName name="Excel_BuiltIn_Print_Area" localSheetId="8">'Letras-Espanhol'!$A$5:$N$65</definedName>
    <definedName name="Excel_BuiltIn__FilterDatabase" localSheetId="8">'Letras-Espanhol'!$M$1:$M$65513</definedName>
    <definedName name="Excel_BuiltIn_Print_Area" localSheetId="9">'Letras-Inglês'!$A$6:$N$63</definedName>
    <definedName name="Excel_BuiltIn__FilterDatabase" localSheetId="9">'Letras-Inglês'!$M$1:$M$63</definedName>
    <definedName name="Excel_BuiltIn_Print_Area" localSheetId="10">'Matemática'!$A$5:$N$64</definedName>
    <definedName name="Excel_BuiltIn__FilterDatabase" localSheetId="10">'Matemática'!$M$1:$M$64</definedName>
    <definedName name="Excel_BuiltIn_Print_Area" localSheetId="11">'Pedagogia'!$A$5:$N$80</definedName>
    <definedName name="Excel_BuiltIn__FilterDatabase" localSheetId="11">'Pedagogia'!$O$4:$O$102</definedName>
    <definedName name="Excel_BuiltIn_Print_Area" localSheetId="12">'Química'!$A$5:$N$76</definedName>
    <definedName name="Excel_BuiltIn__FilterDatabase" localSheetId="12">'Química'!$M$1:$M$74</definedName>
    <definedName name="Excel_BuiltIn_Print_Area" localSheetId="13">'Química Industrial'!$A$6:$N$89</definedName>
    <definedName name="Excel_BuiltIn_Print_Area" localSheetId="14">'Sist. Informação'!$A$7:$L$63</definedName>
    <definedName name="Excel_BuiltIn_Print_Area" localSheetId="15">'Turismo'!$A$4:$O$58</definedName>
    <definedName name="Excel_BuiltIn__FilterDatabase" localSheetId="15">'Turismo'!$P$4:$P$65392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" authorId="0">
      <text>
        <r>
          <rPr>
            <sz val="10"/>
            <rFont val="Arial"/>
            <family val="2"/>
          </rPr>
          <t>Mudança de nome e CH de acordo com e-mail recebido da Profª Sáuria em 30/01/2018.</t>
        </r>
      </text>
    </comment>
    <comment ref="B77" authorId="0">
      <text>
        <r>
          <rPr>
            <sz val="10"/>
            <rFont val="Arial"/>
            <family val="2"/>
          </rPr>
          <t>Mudou de nome (Direitos Humanos e as Relações Étnico-Raciais e de Gênero na Educação) e CH (6h) no novo projeto implantado em 2018 para a primeira série, 2ª série em 2019, 3ª série em 2020 e 4ª em 2021 (e-mail da Profª Sáuria em 30/01/2018)</t>
        </r>
      </text>
    </comment>
    <comment ref="E32" authorId="0">
      <text>
        <r>
          <rPr>
            <sz val="10"/>
            <rFont val="Arial"/>
            <family val="2"/>
          </rPr>
          <t>Mudança de CH segundo e-mail da Profª Sáuria em 30/01/2018.</t>
        </r>
      </text>
    </comment>
    <comment ref="I4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I9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  <comment ref="I22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  <comment ref="I42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42" authorId="0">
      <text>
        <r>
          <rPr>
            <sz val="10"/>
            <rFont val="Arial"/>
            <family val="2"/>
          </rPr>
          <t>Na planilha de lotação veio com Ch de 4h, portante semestral</t>
        </r>
      </text>
    </comment>
    <comment ref="D10" authorId="0">
      <text>
        <r>
          <rPr>
            <sz val="10"/>
            <rFont val="Arial"/>
            <family val="2"/>
          </rPr>
          <t>No projeto antigo a CH era de 68h</t>
        </r>
      </text>
    </comment>
    <comment ref="D11" authorId="0">
      <text>
        <r>
          <rPr>
            <sz val="10"/>
            <rFont val="Arial"/>
            <family val="2"/>
          </rPr>
          <t>No projeto antigo a CH era de 68h</t>
        </r>
      </text>
    </comment>
    <comment ref="D12" authorId="0">
      <text>
        <r>
          <rPr>
            <sz val="10"/>
            <rFont val="Arial"/>
            <family val="2"/>
          </rPr>
          <t>No projeto antigo a CH era de 68h</t>
        </r>
      </text>
    </comment>
    <comment ref="I7" authorId="0">
      <text>
        <r>
          <rPr>
            <sz val="10"/>
            <rFont val="Arial"/>
            <family val="2"/>
          </rPr>
          <t>Carlos Eduardo Miranda trocou disciplina conforme CI nº 01/19 recebida em 9/7/19</t>
        </r>
      </text>
    </comment>
    <comment ref="I11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  <comment ref="I28" authorId="0">
      <text>
        <r>
          <rPr>
            <sz val="10"/>
            <rFont val="Arial"/>
            <family val="2"/>
          </rPr>
          <t>Carlos Eduardo Miranda trocou a lotação no S2./ Willian Isao Tokura não assinou contrato desistindo das aulas.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I7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  <comment ref="I8" authorId="0">
      <text>
        <r>
          <rPr>
            <sz val="10"/>
            <rFont val="Arial"/>
            <family val="2"/>
          </rPr>
          <t>Ana Claudia Marques Pacheco pl. 268. Revogada em 01/08/19 pl. 884.</t>
        </r>
      </text>
    </comment>
    <comment ref="I26" authorId="0">
      <text>
        <r>
          <rPr>
            <sz val="10"/>
            <rFont val="Arial"/>
            <family val="2"/>
          </rPr>
          <t>Ana Claudia Marques Pacheco pl. 268. Revogada em 01/08/19 pl. 884.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G43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73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I11" authorId="0">
      <text>
        <r>
          <rPr>
            <sz val="10"/>
            <rFont val="Arial"/>
            <family val="2"/>
          </rPr>
          <t>Ricardo Bonfim Cruz Plan. 240 trocou a disciplina conforme CI nº 01/2019 recebida em 9/7/19.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51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52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G2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4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D13" authorId="0">
      <text>
        <r>
          <rPr>
            <sz val="10"/>
            <rFont val="Arial"/>
            <family val="2"/>
          </rPr>
          <t>Segundo Termo de Escolha de vagas a disciplina é de 6h</t>
        </r>
      </text>
    </comment>
    <comment ref="D15" authorId="0">
      <text>
        <r>
          <rPr>
            <sz val="10"/>
            <rFont val="Arial"/>
            <family val="2"/>
          </rPr>
          <t>Segundo Termo de Escolha de vagas a disciplina é de 6h</t>
        </r>
      </text>
    </comment>
    <comment ref="G6" authorId="0">
      <text>
        <r>
          <rPr>
            <sz val="10"/>
            <rFont val="Verdana"/>
            <family val="2"/>
          </rPr>
          <t xml:space="preserve">Christiane Fabíola Momm Exonerou a pedido a partir de 05/07/2019 </t>
        </r>
      </text>
    </comment>
    <comment ref="G10" authorId="0">
      <text>
        <r>
          <rPr>
            <sz val="10"/>
            <rFont val="Arial"/>
            <family val="2"/>
          </rPr>
          <t xml:space="preserve">Christiane Fabíola Momm Exonerou a pedido a partir de 05/07/2019 </t>
        </r>
      </text>
    </comment>
    <comment ref="G13" authorId="0">
      <text>
        <r>
          <rPr>
            <sz val="10"/>
            <rFont val="Arial"/>
            <family val="2"/>
          </rPr>
          <t xml:space="preserve">Christiane Fabíola Momm Exonerou a pedido a partir de 05/07/2019 </t>
        </r>
      </text>
    </comment>
    <comment ref="G15" authorId="0">
      <text>
        <r>
          <rPr>
            <sz val="10"/>
            <rFont val="Arial"/>
            <family val="2"/>
          </rPr>
          <t>Christiane Fabíola Momm (Lotação Provisória) Exonerou a partir de 05/07/2019) CI nº 80/2019 Recebida via e-mail de 01/07/2019.</t>
        </r>
      </text>
    </comment>
    <comment ref="G17" authorId="0">
      <text>
        <r>
          <rPr>
            <sz val="10"/>
            <rFont val="Arial"/>
            <family val="2"/>
          </rPr>
          <t>Christiane Fabíola Momm (Lotação Provisória) Exonerou a partir de 05/07/2019) CI nº 80/2019 Recebida via e-mail de 01/07/2019.</t>
        </r>
      </text>
    </comment>
    <comment ref="G28" authorId="0">
      <text>
        <r>
          <rPr>
            <sz val="10"/>
            <rFont val="Arial"/>
            <family val="2"/>
          </rPr>
          <t xml:space="preserve">Christiane Fabíola Momm Exonerou a pedido a partir de 05/07/2019 </t>
        </r>
      </text>
    </comment>
    <comment ref="G30" authorId="0">
      <text>
        <r>
          <rPr>
            <sz val="10"/>
            <rFont val="Arial"/>
            <family val="2"/>
          </rPr>
          <t xml:space="preserve">Christiane Fabíola Momm Exonerou a pedido a partir de 05/07/2019 </t>
        </r>
      </text>
    </comment>
    <comment ref="G34" authorId="0">
      <text>
        <r>
          <rPr>
            <sz val="10"/>
            <rFont val="Arial"/>
            <family val="2"/>
          </rPr>
          <t xml:space="preserve">Christiane Fabíola Momm Exonerou a pedido a partir de 05/07/2019 </t>
        </r>
      </text>
    </comment>
    <comment ref="G37" authorId="0">
      <text>
        <r>
          <rPr>
            <sz val="10"/>
            <rFont val="Arial"/>
            <family val="2"/>
          </rPr>
          <t>Profª Graci Marlene Pavan aposentou-se em 20/03/2019</t>
        </r>
      </text>
    </comment>
    <comment ref="J51" authorId="0">
      <text>
        <r>
          <rPr>
            <sz val="10"/>
            <rFont val="Arial"/>
            <family val="2"/>
          </rPr>
          <t>Renato Fabiano Cintra Rescindiu o contrato a partir de 07/08/19.</t>
        </r>
      </text>
    </comment>
    <comment ref="J54" authorId="0">
      <text>
        <r>
          <rPr>
            <sz val="10"/>
            <rFont val="Arial"/>
            <family val="2"/>
          </rPr>
          <t>Christiane Fabíola Momm (Lotação Provisória) Exonerou a partir de 05/07/2019) CI nº 80/2019 Recebida via e-mail de 01/07/2019.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>As informações desta planilha são para uso exclusivo da DRH.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2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3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55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I20" authorId="0">
      <text>
        <r>
          <rPr>
            <sz val="10"/>
            <rFont val="Arial"/>
            <family val="2"/>
          </rPr>
          <t>Renato Fabiano Cintra Rescindiu o contrato a partir de 07/08/19.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2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 xml:space="preserve">Segundo e-mail do profº Joaquim Carlos Klein do dia 18/12/2017 a disciplina é no </t>
        </r>
        <r>
          <rPr>
            <b/>
            <sz val="8"/>
            <color indexed="8"/>
            <rFont val="Tahoma"/>
            <family val="2"/>
          </rPr>
          <t>S1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41" authorId="0">
      <text>
        <r>
          <rPr>
            <sz val="10"/>
            <rFont val="Arial"/>
            <family val="2"/>
          </rPr>
          <t>Semestralizada por exigência da profª para que pudesse ministrar a disciplina. CI nº 20/2019 Recebida em 12/3/19.</t>
        </r>
      </text>
    </comment>
    <comment ref="C61" authorId="0">
      <text>
        <r>
          <rPr>
            <sz val="10"/>
            <rFont val="Arial"/>
            <family val="2"/>
          </rPr>
          <t>Semestralizada por exigência da profª para que pudesse ministrar a disciplina. CI nº 20/2019 Recebida em 12/3/19.</t>
        </r>
      </text>
    </comment>
    <comment ref="K90" authorId="0">
      <text>
        <r>
          <rPr>
            <sz val="10"/>
            <rFont val="Arial"/>
            <family val="2"/>
          </rPr>
          <t>Revogação da lotação (plan. 320) da Profª Mayara Paula da Silva Marques Hortelan Plan. 656.</t>
        </r>
      </text>
    </comment>
    <comment ref="K92" authorId="0">
      <text>
        <r>
          <rPr>
            <sz val="10"/>
            <rFont val="Arial"/>
            <family val="2"/>
          </rPr>
          <t>Mayara Paula da Silva Hortelan revogou em 26/02. pl 656</t>
        </r>
      </text>
    </comment>
    <comment ref="K107" authorId="0">
      <text>
        <r>
          <rPr>
            <sz val="10"/>
            <rFont val="Arial"/>
            <family val="2"/>
          </rPr>
          <t>Revogação da lotação (plan. 320) da Profª Mayara Paula da Silva Marques Hortelan Plan. 656.</t>
        </r>
      </text>
    </comment>
    <comment ref="K110" authorId="0">
      <text>
        <r>
          <rPr>
            <sz val="10"/>
            <rFont val="Arial"/>
            <family val="2"/>
          </rPr>
          <t>Mayara Paula da Silva Hortelan revogou em 26/02. pl 656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73" authorId="0">
      <text>
        <r>
          <rPr>
            <sz val="10"/>
            <rFont val="Arial"/>
            <family val="2"/>
          </rPr>
          <t>Equivalência da Profª Ana Carolina mas ela deixou a disciplina de Hidrologia Plan.99</t>
        </r>
      </text>
    </comment>
    <comment ref="I54" authorId="0">
      <text>
        <r>
          <rPr>
            <sz val="10"/>
            <rFont val="Arial"/>
            <family val="2"/>
          </rPr>
          <t>Conforme e-mail da Profª Rosa em 05/07/2019 arquivado juntamente com a planilha da Profª Elizangela, o profº Marcus deixou a disciplina (plan. 844) para ministras duas disciplinas da profª Tais Arriero com CH maior para compensar a perda dessa disciplina de Ecologia depois de Setembro onde a profª Tais volta.</t>
        </r>
      </text>
    </comment>
    <comment ref="J39" authorId="0">
      <text>
        <r>
          <rPr>
            <sz val="10"/>
            <rFont val="Arial"/>
            <family val="2"/>
          </rPr>
          <t>E-mail arquivado juntamente com a plan. Da Profª Elizangela Leite Vargas</t>
        </r>
      </text>
    </comment>
    <comment ref="J87" authorId="0">
      <text>
        <r>
          <rPr>
            <sz val="10"/>
            <rFont val="Arial"/>
            <family val="2"/>
          </rPr>
          <t>E-mail arquivado juntamente com a plan. Da Profª Elizangela Leite Vargas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10" authorId="0">
      <text>
        <r>
          <rPr>
            <sz val="10"/>
            <rFont val="Arial"/>
            <family val="2"/>
          </rPr>
          <t>Profª Isis não pode assumir a disciplina (Plan. 115) pois só poderia renovar um contrato de 20h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K20" authorId="0">
      <text>
        <r>
          <rPr>
            <sz val="10"/>
            <rFont val="Arial"/>
            <family val="2"/>
          </rPr>
          <t>Jaldair Araújo e Nóbrega (Plan. 394) rescindiu contrato em 05/04/2019</t>
        </r>
      </text>
    </comment>
    <comment ref="K47" authorId="0">
      <text>
        <r>
          <rPr>
            <sz val="10"/>
            <rFont val="Arial"/>
            <family val="2"/>
          </rPr>
          <t>Jaldair Araújo e Nóbrega (Plan. 394) rescindiu contrato em 05/04/2019</t>
        </r>
      </text>
    </comment>
    <comment ref="K54" authorId="0">
      <text>
        <r>
          <rPr>
            <sz val="10"/>
            <rFont val="Arial"/>
            <family val="2"/>
          </rPr>
          <t>Diego Alexandre Hackl rescindiu a  partir de 15/07/2019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9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  <comment ref="I23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  <comment ref="I43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  <comment ref="I62" authorId="0">
      <text>
        <r>
          <rPr>
            <sz val="10"/>
            <rFont val="Arial"/>
            <family val="2"/>
          </rPr>
          <t>Paulo Gerson Rodrigues Stefanello contrato foi até de 29/07/2019</t>
        </r>
      </text>
    </comment>
  </commentList>
</comments>
</file>

<file path=xl/sharedStrings.xml><?xml version="1.0" encoding="utf-8"?>
<sst xmlns="http://schemas.openxmlformats.org/spreadsheetml/2006/main" count="9891" uniqueCount="3479">
  <si>
    <t xml:space="preserve"> Mapa de Lotação </t>
  </si>
  <si>
    <t>UEMS/PROE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</si>
  <si>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2019</t>
    </r>
  </si>
  <si>
    <t>Implantação PP:</t>
  </si>
  <si>
    <t>Reformulado pela Deliberação CE-CEPE Nº 284, 06/12/2017</t>
  </si>
  <si>
    <t>Dourados</t>
  </si>
  <si>
    <t xml:space="preserve"> Semestral </t>
  </si>
  <si>
    <r>
      <rPr>
        <b/>
        <sz val="10"/>
        <color indexed="8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</si>
  <si>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t>COORD:</t>
  </si>
  <si>
    <t>Jelly Makoto Nakagaki</t>
  </si>
  <si>
    <t>1ª OFERTA</t>
  </si>
  <si>
    <t>Ciências Biológicas</t>
  </si>
  <si>
    <t>1ª Série</t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</si>
  <si>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3 Noturno</t>
    </r>
  </si>
  <si>
    <t>11/07/16 a 10/07/18</t>
  </si>
  <si>
    <t>Código</t>
  </si>
  <si>
    <t>A:  Formação Básica Licenc e Bacharel</t>
  </si>
  <si>
    <t>Sem.</t>
  </si>
  <si>
    <t>Total CH</t>
  </si>
  <si>
    <t>Prática</t>
  </si>
  <si>
    <t>Total</t>
  </si>
  <si>
    <t xml:space="preserve">PROFESSOR </t>
  </si>
  <si>
    <t>Motivo da subst: CARGO do titular/ TIPO DE AFAST/  PERÍODO CONV</t>
  </si>
  <si>
    <t>SIT.         FUNC.</t>
  </si>
  <si>
    <t>Nome do Substituto</t>
  </si>
  <si>
    <t>PERÍODO DE LOTAÇÃO</t>
  </si>
  <si>
    <t>SIT.   FUNC.</t>
  </si>
  <si>
    <t>OUTRAS INFORM.</t>
  </si>
  <si>
    <t>Área de formação</t>
  </si>
  <si>
    <t>número planilha</t>
  </si>
  <si>
    <t>Biologia Celular</t>
  </si>
  <si>
    <t>S1</t>
  </si>
  <si>
    <t>Maria Aparecida Martins Alves</t>
  </si>
  <si>
    <t xml:space="preserve">NUCABS  - PROE </t>
  </si>
  <si>
    <t>Efetivo</t>
  </si>
  <si>
    <t>Elizangela Leite Vargas</t>
  </si>
  <si>
    <t>Contr.</t>
  </si>
  <si>
    <t>4+1</t>
  </si>
  <si>
    <t>Biológicas</t>
  </si>
  <si>
    <t>Fundamentos de Ecologia</t>
  </si>
  <si>
    <t>Vera Lúcia Lescano de Almeida</t>
  </si>
  <si>
    <r>
      <rPr>
        <i/>
        <sz val="8"/>
        <color indexed="12"/>
        <rFont val="Verdana"/>
        <family val="2"/>
      </rPr>
      <t xml:space="preserve">Assessora de Captação de Recursos – </t>
    </r>
    <r>
      <rPr>
        <i/>
        <sz val="8"/>
        <color indexed="10"/>
        <rFont val="Verdana"/>
        <family val="2"/>
      </rPr>
      <t>Readaptação provisória de 29/01/19 até 27/7/2019. Readaptação de 28/07 a 23/01/20</t>
    </r>
  </si>
  <si>
    <t>Elementos de Geologia</t>
  </si>
  <si>
    <t>William Fernando Antonialli Junior</t>
  </si>
  <si>
    <t>Geologia/ Biológicas</t>
  </si>
  <si>
    <t>Química Geral</t>
  </si>
  <si>
    <t>Kelber dos Anjos de Miranda</t>
  </si>
  <si>
    <t>Química</t>
  </si>
  <si>
    <t>U2</t>
  </si>
  <si>
    <t>Guilherme Caneppele Paveglio</t>
  </si>
  <si>
    <t>Física Geral</t>
  </si>
  <si>
    <t>S2</t>
  </si>
  <si>
    <t xml:space="preserve">Márcia Moutinho </t>
  </si>
  <si>
    <t>Lic. Saúde de 28/5/18 a 26/6/18</t>
  </si>
  <si>
    <t>Física</t>
  </si>
  <si>
    <t>Genética I</t>
  </si>
  <si>
    <t>Joelliton Domingos de Oliveira</t>
  </si>
  <si>
    <t>Microbiologia</t>
  </si>
  <si>
    <t>Emília Maria Silva</t>
  </si>
  <si>
    <t>Morfologia Vegetal I</t>
  </si>
  <si>
    <t>Roseli Rocha</t>
  </si>
  <si>
    <t>B: Formação Específica Licenciatura</t>
  </si>
  <si>
    <t>História e Filosofia da Educação</t>
  </si>
  <si>
    <t>-</t>
  </si>
  <si>
    <t>Beatriz dos Santos Landa</t>
  </si>
  <si>
    <t>Pedagogia Filosofia / História</t>
  </si>
  <si>
    <t xml:space="preserve">Políticas Públicas de Educação </t>
  </si>
  <si>
    <t>Pedagogia</t>
  </si>
  <si>
    <t>CH Teórica e Prática</t>
  </si>
  <si>
    <t>714 h/a = 595h/r</t>
  </si>
  <si>
    <t>CH Prática</t>
  </si>
  <si>
    <t>136 h/a=113 h/r</t>
  </si>
  <si>
    <t>2ª Série</t>
  </si>
  <si>
    <t>Prática sem</t>
  </si>
  <si>
    <t>Prática CH</t>
  </si>
  <si>
    <t>Bioquímica</t>
  </si>
  <si>
    <t xml:space="preserve">Jelly Makoto Nakagaki </t>
  </si>
  <si>
    <t>Coord. C. Biológicas</t>
  </si>
  <si>
    <t>Alessandra Paim Berti</t>
  </si>
  <si>
    <t>Eng. Bioquím. Bioquím. Biológicas</t>
  </si>
  <si>
    <t>Histologia</t>
  </si>
  <si>
    <t>Mônica Mungai Chacur</t>
  </si>
  <si>
    <t>Invertebrados I</t>
  </si>
  <si>
    <t>Cynthia de Barros Mansur</t>
  </si>
  <si>
    <t>Coord. C. Biológicas  Bach.</t>
  </si>
  <si>
    <t>Morfologia Vegetal II</t>
  </si>
  <si>
    <t>Bioestatística</t>
  </si>
  <si>
    <t>Sidnei Eduardo Lima Junior</t>
  </si>
  <si>
    <t>Estatística/ Biológicas</t>
  </si>
  <si>
    <t>Biologia Molecular</t>
  </si>
  <si>
    <t>NUCABS  - PROE</t>
  </si>
  <si>
    <t>Invertebrados II</t>
  </si>
  <si>
    <t>Psicologia da Educação</t>
  </si>
  <si>
    <t>Vaga Pura</t>
  </si>
  <si>
    <t>Bruna Sordi Rodrigues Souza</t>
  </si>
  <si>
    <t>Pedagogia/ Psicologia</t>
  </si>
  <si>
    <t>Prática de Ensino em Ciências I</t>
  </si>
  <si>
    <t xml:space="preserve">Mírian Xavier </t>
  </si>
  <si>
    <t>Didática</t>
  </si>
  <si>
    <t>Elizabeth Dias Rode</t>
  </si>
  <si>
    <t>Carga Horaria semanal</t>
  </si>
  <si>
    <t>h/a=737 h/relógio</t>
  </si>
  <si>
    <t>119 h/a= 99H/relógio</t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</si>
  <si>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1283, 25/04/2013</t>
    </r>
  </si>
  <si>
    <t>3ª Série</t>
  </si>
  <si>
    <t>Códigos        MSRH</t>
  </si>
  <si>
    <t>Prática sem.</t>
  </si>
  <si>
    <t xml:space="preserve">Prática Total </t>
  </si>
  <si>
    <t>Embriologia Comparada</t>
  </si>
  <si>
    <t>Fisiologia Vegetal I</t>
  </si>
  <si>
    <t>Etenaldo Felipe Santiago</t>
  </si>
  <si>
    <t>Genética II</t>
  </si>
  <si>
    <t>Vertebrados I</t>
  </si>
  <si>
    <t>Fábio Edir dos Santos Costa</t>
  </si>
  <si>
    <t>Reitor</t>
  </si>
  <si>
    <t>Sáuria Lucia Rocha de Castro</t>
  </si>
  <si>
    <r>
      <rPr>
        <sz val="10"/>
        <color indexed="12"/>
        <rFont val="Verdana"/>
        <family val="2"/>
      </rPr>
      <t xml:space="preserve">Lot. Provisória. </t>
    </r>
    <r>
      <rPr>
        <sz val="10"/>
        <color indexed="10"/>
        <rFont val="Verdana"/>
        <family val="2"/>
      </rPr>
      <t>Lic. Saúde de 13/3/19 à 11/05/19</t>
    </r>
  </si>
  <si>
    <t>Marlon César Pereira</t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</si>
  <si>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</si>
  <si>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B</t>
    </r>
  </si>
  <si>
    <t>Ecologia de Populações e Comunidades</t>
  </si>
  <si>
    <t xml:space="preserve">Yzel Rondon Suarez </t>
  </si>
  <si>
    <t>Coord Adjunto Strito Rec Nat: a partir de 01/02/2018</t>
  </si>
  <si>
    <t>Ministra</t>
  </si>
  <si>
    <t>Fisiologia Animal</t>
  </si>
  <si>
    <t>Luiz Eduardo Aparecido Grassi</t>
  </si>
  <si>
    <t>Fisiologia Vegetal II</t>
  </si>
  <si>
    <t>Fundamentos de Paleontologia</t>
  </si>
  <si>
    <t>Vertebrados II</t>
  </si>
  <si>
    <t>Estágio Curricular Supervisionado em Ciências II – A</t>
  </si>
  <si>
    <t>Estágio Curricular Supervisionado em Ciências II – B</t>
  </si>
  <si>
    <t>Introdução à Pesquisa em Ensino de Ciências</t>
  </si>
  <si>
    <t>Prática de Ensino em Biologia I</t>
  </si>
  <si>
    <t>João Mianutti</t>
  </si>
  <si>
    <t>Pró-reitor da PROE</t>
  </si>
  <si>
    <t>Regiani Magalhães de Oliveira Yamazaki</t>
  </si>
  <si>
    <t>Prática de Ensino em Biologia II</t>
  </si>
  <si>
    <t>h/a=850 h/relógio</t>
  </si>
  <si>
    <t>170 h/a=142H/relógio</t>
  </si>
  <si>
    <t>4ª Série</t>
  </si>
  <si>
    <t>Anatomia Humana</t>
  </si>
  <si>
    <t>Biofísica</t>
  </si>
  <si>
    <t>Biologia</t>
  </si>
  <si>
    <t>Ecologia de Ecossistemas</t>
  </si>
  <si>
    <t>Sistemática Vegetal I</t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</si>
  <si>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</si>
  <si>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B</t>
    </r>
  </si>
  <si>
    <t>Evolução</t>
  </si>
  <si>
    <t>Fisiologia Humana</t>
  </si>
  <si>
    <t>Sistemática Vegetal II</t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</si>
  <si>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</si>
  <si>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B</t>
    </r>
  </si>
  <si>
    <t>Biologia e Saúde</t>
  </si>
  <si>
    <t>Educação e Diversidade</t>
  </si>
  <si>
    <t>Fundamentos de Libras</t>
  </si>
  <si>
    <t>Gabriele Cristine Rech</t>
  </si>
  <si>
    <t>Letras (Libras)</t>
  </si>
  <si>
    <t>h/a=765 h/relógio</t>
  </si>
  <si>
    <t>119 h/a=99 h/relógio</t>
  </si>
  <si>
    <t>Obs.: as optativas são comuns à licenciatura e bacharelado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</si>
  <si>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 xml:space="preserve">2019 </t>
    </r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</si>
  <si>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1648, 24/05/2016</t>
    </r>
  </si>
  <si>
    <t>Semestral</t>
  </si>
  <si>
    <t xml:space="preserve">Bacharelado C. Biológicas </t>
  </si>
  <si>
    <r>
      <rPr>
        <b/>
        <sz val="10"/>
        <color indexed="8"/>
        <rFont val="Verdana"/>
        <family val="2"/>
      </rPr>
      <t>Turno :</t>
    </r>
    <r>
      <rPr>
        <b/>
        <sz val="10"/>
        <color indexed="12"/>
        <rFont val="Verdana"/>
        <family val="2"/>
      </rPr>
      <t xml:space="preserve"> 2 VESPERTINO</t>
    </r>
  </si>
  <si>
    <t>DISCIPLINA</t>
  </si>
  <si>
    <t>OUTRAS INFORMAÇÕES</t>
  </si>
  <si>
    <t>Biossegurança</t>
  </si>
  <si>
    <t>Biológicas Eng. Ambiental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</si>
  <si>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A</t>
    </r>
  </si>
  <si>
    <t>MINISTRA</t>
  </si>
  <si>
    <t>Biológicas / Gestão Amb. / Eng. Amb.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</si>
  <si>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B</t>
    </r>
  </si>
  <si>
    <t>NUCABS – PROE</t>
  </si>
  <si>
    <t>Biológicas/ Gestão Amb. / Eng. Amb.</t>
  </si>
  <si>
    <t>Introdução à Metodologia Científica</t>
  </si>
  <si>
    <t>Ciências Humanas/ Biologia</t>
  </si>
  <si>
    <t>Bioética</t>
  </si>
  <si>
    <t xml:space="preserve">Sidnei Eduardo Lima Junior </t>
  </si>
  <si>
    <t>Legislação Ambiental</t>
  </si>
  <si>
    <t>André Martins Barbosa</t>
  </si>
  <si>
    <t>Direito</t>
  </si>
  <si>
    <t>Total de carga horária</t>
  </si>
  <si>
    <t>h/a=198h/relógio</t>
  </si>
  <si>
    <t>UEMS/PRODHS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</si>
  <si>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2018 </t>
    </r>
  </si>
  <si>
    <t>Estrutura e Funcionamento de Bacias Hidrográficas</t>
  </si>
  <si>
    <t>Biológicas/   Engenharia Ambiental</t>
  </si>
  <si>
    <t>Microbiologia Ambiental</t>
  </si>
  <si>
    <t>Ecologia Vegetal</t>
  </si>
  <si>
    <t>Empreendedorismo</t>
  </si>
  <si>
    <t>Michel Decian Carvalho</t>
  </si>
  <si>
    <t>sem planilha (via watsap marlucy)</t>
  </si>
  <si>
    <t>Administração</t>
  </si>
  <si>
    <t>Ecologia Quantitativa</t>
  </si>
  <si>
    <t>Yzel Rondon Suarez</t>
  </si>
  <si>
    <t>Estatística/ Biologia</t>
  </si>
  <si>
    <t>Gestão Ambiental</t>
  </si>
  <si>
    <t>Gestão Ambiental/ Biológicas</t>
  </si>
  <si>
    <t>Avaliação e Monitoramento Ambiental</t>
  </si>
  <si>
    <t>Gestão Ambiental/ Engenharia Ambiental/ Biologia</t>
  </si>
  <si>
    <t>Métodos de Amostragem de Campo</t>
  </si>
  <si>
    <t>Sáuria lucia Rocha de Castro</t>
  </si>
  <si>
    <t>Lic. Saúde de 13/3/19 à 11/05/19</t>
  </si>
  <si>
    <t>Total de carga horária do semestre</t>
  </si>
  <si>
    <t>h/a=227h/relógio</t>
  </si>
  <si>
    <t>Comportamento Animal</t>
  </si>
  <si>
    <t>William Fernando Antonialli Júnior</t>
  </si>
  <si>
    <t>efetivo</t>
  </si>
  <si>
    <t>Biogeografia</t>
  </si>
  <si>
    <t>Biologia/ Geografia</t>
  </si>
  <si>
    <t>Sistemática Filogenética</t>
  </si>
  <si>
    <t xml:space="preserve">Joelliton Domingos de Oliveira     </t>
  </si>
  <si>
    <t>CH total</t>
  </si>
  <si>
    <t>h/a=170h/relógio</t>
  </si>
  <si>
    <r>
      <rPr>
        <b/>
        <sz val="11"/>
        <color indexed="12"/>
        <rFont val="Verdana"/>
        <family val="2"/>
      </rPr>
      <t xml:space="preserve">4ª série </t>
    </r>
    <r>
      <rPr>
        <b/>
        <sz val="11"/>
        <color indexed="10"/>
        <rFont val="Verdana"/>
        <family val="2"/>
      </rPr>
      <t>eletivas</t>
    </r>
  </si>
  <si>
    <t>Antropologia, Biologia e Cultura</t>
  </si>
  <si>
    <t>S</t>
  </si>
  <si>
    <t>eletiva</t>
  </si>
  <si>
    <t>Bioinformática</t>
  </si>
  <si>
    <t>Biologia de Peixes de Àgua Doce</t>
  </si>
  <si>
    <t>Controle e Manejo de Animais e Vegetação em Áreas Urbanas</t>
  </si>
  <si>
    <t>Ecologia de Macroinvertebrados Aquáticos</t>
  </si>
  <si>
    <t>Etnobiologia</t>
  </si>
  <si>
    <t>Filosofia da Biologia</t>
  </si>
  <si>
    <t>Fundamentos em Ciências Biológicas</t>
  </si>
  <si>
    <t>Genética Ecológica</t>
  </si>
  <si>
    <t>Geoprocessamento</t>
  </si>
  <si>
    <t>Geografia/ Engenharias/ Biologia</t>
  </si>
  <si>
    <t>Gerenciamento e Processamento de Resíduos</t>
  </si>
  <si>
    <t>Gestão e Manejo de Áreas Protegidas</t>
  </si>
  <si>
    <t>Imunologia</t>
  </si>
  <si>
    <t>Insetos Sociais</t>
  </si>
  <si>
    <t>Introdução à Aquicultura</t>
  </si>
  <si>
    <t>Mutagênese Ambiental</t>
  </si>
  <si>
    <t>Parasitologia</t>
  </si>
  <si>
    <t>Princípios da Recomposição Vegetal</t>
  </si>
  <si>
    <t>Língua Brasileira de Sinais (Libras)</t>
  </si>
  <si>
    <t>Optativas licenciatura e bacharelado</t>
  </si>
  <si>
    <t>Artropodologia Experimental</t>
  </si>
  <si>
    <t>optativa</t>
  </si>
  <si>
    <t>Ornitologia</t>
  </si>
  <si>
    <t>Técnicas de Fotografia e Ilustração Científica</t>
  </si>
  <si>
    <t>H/a=1162 h/relógio</t>
  </si>
  <si>
    <t>2O11</t>
  </si>
  <si>
    <t>anual</t>
  </si>
  <si>
    <r>
      <rPr>
        <b/>
        <sz val="10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</si>
  <si>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r>
      <rPr>
        <b/>
        <sz val="10"/>
        <color indexed="8"/>
        <rFont val="Verdana"/>
        <family val="2"/>
      </rPr>
      <t>Turno:</t>
    </r>
    <r>
      <rPr>
        <b/>
        <sz val="10"/>
        <color indexed="12"/>
        <rFont val="Verdana"/>
        <family val="2"/>
      </rPr>
      <t xml:space="preserve"> 4 integral</t>
    </r>
  </si>
  <si>
    <t xml:space="preserve"> manhã e tarde </t>
  </si>
  <si>
    <t xml:space="preserve">Ciência da Computação </t>
  </si>
  <si>
    <t xml:space="preserve">1ª Série </t>
  </si>
  <si>
    <t xml:space="preserve">COORDENADOR: </t>
  </si>
  <si>
    <t>Fabrício Sérgio de Paula</t>
  </si>
  <si>
    <t xml:space="preserve"> 10/07/17 a 09/07/19</t>
  </si>
  <si>
    <t xml:space="preserve">Total </t>
  </si>
  <si>
    <t>Algoritmos e Estruturas de Dados I</t>
  </si>
  <si>
    <t>A</t>
  </si>
  <si>
    <t xml:space="preserve">Nilton Cézar de Paula  </t>
  </si>
  <si>
    <t xml:space="preserve">Coord. adj. </t>
  </si>
  <si>
    <t>Computação</t>
  </si>
  <si>
    <t>Cálculo Diferencial e Integral I</t>
  </si>
  <si>
    <t>Odival Faccenda</t>
  </si>
  <si>
    <t>Lic. Saúde de 30/10/2018 à 27/04/2019</t>
  </si>
  <si>
    <t>Maria Aparecida Silva Cruz</t>
  </si>
  <si>
    <t>Lotação Provisória</t>
  </si>
  <si>
    <t>Matemática</t>
  </si>
  <si>
    <t>Antônio Aparecido Zanfolim</t>
  </si>
  <si>
    <t>Geometria Analítica e Álgebra Linear</t>
  </si>
  <si>
    <t>Aguinaldo Lenine Alves</t>
  </si>
  <si>
    <t>Inglês Técnico</t>
  </si>
  <si>
    <t xml:space="preserve">Lucília Teodora de Leitgeb Lourenço        </t>
  </si>
  <si>
    <t>Lic. Saúde de 16/5/18 a 14/6/18</t>
  </si>
  <si>
    <t>Letras (L. Inglesa)</t>
  </si>
  <si>
    <t>Matemática Discreta</t>
  </si>
  <si>
    <t xml:space="preserve">Adriana Betânia de Paula Molgora </t>
  </si>
  <si>
    <t>Noções de Libras</t>
  </si>
  <si>
    <t>h/a=765h/relógio</t>
  </si>
  <si>
    <t xml:space="preserve">2ª Série </t>
  </si>
  <si>
    <t>Algoritmos e Estruturas de Dados II</t>
  </si>
  <si>
    <t>Coord Computação 2017-2019</t>
  </si>
  <si>
    <t>Cálculo Diferencial e Integral II</t>
  </si>
  <si>
    <t>Cálculo Numérico</t>
  </si>
  <si>
    <t>Adriana Betânia de Paula Molgora</t>
  </si>
  <si>
    <t>Eletrônica Digital</t>
  </si>
  <si>
    <t xml:space="preserve">Dalton Pedroso de Queiroz                       </t>
  </si>
  <si>
    <t>Linguagem de Montagem</t>
  </si>
  <si>
    <t>Osvaldo Vargas Jaques</t>
  </si>
  <si>
    <t>Linguagens Formais e Autômatos</t>
  </si>
  <si>
    <t xml:space="preserve">Osvaldo Vargas Jaques    </t>
  </si>
  <si>
    <t>Paradigmas de Programação</t>
  </si>
  <si>
    <t>Delair Osvaldo Martinelli Junior</t>
  </si>
  <si>
    <t>Probabilidade e Estatística</t>
  </si>
  <si>
    <t>Marina Rodrigues Maestre</t>
  </si>
  <si>
    <t>Estatística/ Matemática</t>
  </si>
  <si>
    <t>Carga horária semanal</t>
  </si>
  <si>
    <t>h/a=737h/relógio</t>
  </si>
  <si>
    <t xml:space="preserve">3ª Série </t>
  </si>
  <si>
    <t>Análise de Algoritmos</t>
  </si>
  <si>
    <t>André Chastel Lima</t>
  </si>
  <si>
    <t>Arquitetura de Computadores</t>
  </si>
  <si>
    <t>Banco de Dados</t>
  </si>
  <si>
    <t>Nilton Cézar de Paula</t>
  </si>
  <si>
    <t xml:space="preserve">Coord. adj.  </t>
  </si>
  <si>
    <t>Computação Gráfica</t>
  </si>
  <si>
    <t>Mercedes Rocio Gonzales Marques</t>
  </si>
  <si>
    <t>Engenharia de Software</t>
  </si>
  <si>
    <t>Gláucia Gabriel Sass</t>
  </si>
  <si>
    <t>Coordenadora do EaD</t>
  </si>
  <si>
    <t>Redes de Computadores</t>
  </si>
  <si>
    <t>Rubens Barbosa Filho</t>
  </si>
  <si>
    <t>Chefe NUCET PROE. Lic. Sdaúde de 02/08 a 31/08</t>
  </si>
  <si>
    <t>Sistemas Operacionais</t>
  </si>
  <si>
    <t xml:space="preserve">Coord. Computação 2017 - 2019 </t>
  </si>
  <si>
    <t>Felipe Pereira Perez</t>
  </si>
  <si>
    <t>Teoria dos Grafos</t>
  </si>
  <si>
    <t>Tópicos em Computação I</t>
  </si>
  <si>
    <t>Diogo Fernando Trevisan</t>
  </si>
  <si>
    <t xml:space="preserve"> Afast Doutorado. 01/02/17 a 01/01/21</t>
  </si>
  <si>
    <t>h/a=850h/relógio</t>
  </si>
  <si>
    <t xml:space="preserve">4ª Série </t>
  </si>
  <si>
    <t>ANO</t>
  </si>
  <si>
    <t>Acompanhamento de Projeto de Final de Curso</t>
  </si>
  <si>
    <t>Lourdes Lago Stefanelo</t>
  </si>
  <si>
    <t>Análise e Projeto de Sistemas</t>
  </si>
  <si>
    <t>Corordenadora do EaD</t>
  </si>
  <si>
    <t>Compiladores</t>
  </si>
  <si>
    <t xml:space="preserve">André Chastel Lima </t>
  </si>
  <si>
    <t>Computação e Sociedade</t>
  </si>
  <si>
    <t>Dalton Pedroso de Queiroz</t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</si>
  <si>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</si>
  <si>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B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</si>
  <si>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C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</si>
  <si>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D</t>
    </r>
  </si>
  <si>
    <t xml:space="preserve">Coord. adj.   </t>
  </si>
  <si>
    <t>Inteligência Artificial</t>
  </si>
  <si>
    <t>Programação Paralela e Distribuída</t>
  </si>
  <si>
    <t>Delacyr Almeida Monteiro Ferreira</t>
  </si>
  <si>
    <t>Projeto Final de Curso</t>
  </si>
  <si>
    <t>Ricardo Luis Lachi</t>
  </si>
  <si>
    <t>Tópicos em Computação II</t>
  </si>
  <si>
    <t>Cleber Valgas Gomes Mira</t>
  </si>
  <si>
    <t>Coord. SI</t>
  </si>
  <si>
    <t>h/a=822h/relógio</t>
  </si>
  <si>
    <t>UEMS</t>
  </si>
  <si>
    <t>PROE</t>
  </si>
  <si>
    <t xml:space="preserve">  Semestral </t>
  </si>
  <si>
    <t>Anual</t>
  </si>
  <si>
    <r>
      <rPr>
        <b/>
        <sz val="10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</si>
  <si>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1 – Matutino</t>
    </r>
  </si>
  <si>
    <t>COORDENADOR:</t>
  </si>
  <si>
    <t>Joaquim Carlos Klein de Alencar</t>
  </si>
  <si>
    <t>Área de Formação</t>
  </si>
  <si>
    <t>Direito Civil - Parte Geral</t>
  </si>
  <si>
    <t>Loreci Gottschalk Nolasco</t>
  </si>
  <si>
    <t>Gestor Administrativo - Assessoria de Inovação e Tecnologia  DO de 19/2/2018</t>
  </si>
  <si>
    <t>Teoria Geral do Direito</t>
  </si>
  <si>
    <t xml:space="preserve">André Martins Barbosa </t>
  </si>
  <si>
    <t>Sociologia Jurídica</t>
  </si>
  <si>
    <t xml:space="preserve">Rosely Aparecida Stefanes Pacheco  </t>
  </si>
  <si>
    <t>C. Sociais Sociol.  Direito</t>
  </si>
  <si>
    <t>Linguagem Forense</t>
  </si>
  <si>
    <t xml:space="preserve">Jussara Martins Cerveira Oliveira </t>
  </si>
  <si>
    <t>Metodologia Científica</t>
  </si>
  <si>
    <t>Gabriel Luis Bonora Vidrih Ferreira</t>
  </si>
  <si>
    <t>Chefe NUCS</t>
  </si>
  <si>
    <t>Ciências Humanas</t>
  </si>
  <si>
    <t>Teoria da Constituição</t>
  </si>
  <si>
    <t>Antropologia Jurídica</t>
  </si>
  <si>
    <t>Jussara Martins Cerveira Oliveira</t>
  </si>
  <si>
    <t>C. Sociais Antropol.  Direito</t>
  </si>
  <si>
    <t>História do Direito</t>
  </si>
  <si>
    <t xml:space="preserve">Coord. Direito Dourados </t>
  </si>
  <si>
    <t>Karine Cordazzo</t>
  </si>
  <si>
    <t>Ciência Política</t>
  </si>
  <si>
    <t>C. Sociais / C. Política</t>
  </si>
  <si>
    <t>Economia</t>
  </si>
  <si>
    <t>Eliana Lamberti</t>
  </si>
  <si>
    <t>carga horária semestral</t>
  </si>
  <si>
    <t>Obs: - Informar em fevereiro ou o mais breve como será semestralizado . TAL COMO EXECUTADO NO ANO ANTERIOR</t>
  </si>
  <si>
    <t>Direito Civil - Obrigações e Contratos</t>
  </si>
  <si>
    <t>Lourdes Rosalvo da Silva dos Santos</t>
  </si>
  <si>
    <t>Direito Processual Civil - Teoria do Processo</t>
  </si>
  <si>
    <t>Acelino Rodrigues Carvalho</t>
  </si>
  <si>
    <t>Direito Penal - Parte Geral</t>
  </si>
  <si>
    <t>André Luiz Carvalho Greff</t>
  </si>
  <si>
    <t>Direito Constitucional</t>
  </si>
  <si>
    <t xml:space="preserve">Loreci Gottschalk Nolasco </t>
  </si>
  <si>
    <t>Filosofia Jurídica</t>
  </si>
  <si>
    <t xml:space="preserve">Rosely Aparecida Stefanes Pacheco </t>
  </si>
  <si>
    <t>Filosofia/ Direito</t>
  </si>
  <si>
    <t>Psicologia Geral e Jurídica</t>
  </si>
  <si>
    <t>Luiz Tadeu Martins de Oliveira</t>
  </si>
  <si>
    <t>Psicologia/ Direito</t>
  </si>
  <si>
    <t>Direito Eleitoral</t>
  </si>
  <si>
    <t>Direitos e Garantias Fundamentais</t>
  </si>
  <si>
    <t>Criminologia</t>
  </si>
  <si>
    <t>Carga Horária Total</t>
  </si>
  <si>
    <t>h/a=680 h/relógio</t>
  </si>
  <si>
    <t xml:space="preserve">Área de formação </t>
  </si>
  <si>
    <t>Direito Civil - Direito das Coisas</t>
  </si>
  <si>
    <t>Vania Mara Basilio Garabini</t>
  </si>
  <si>
    <t>Afastamento doutorado: 01/02/17 a 31/01/21</t>
  </si>
  <si>
    <t>Rômulo Almeida Carneiro</t>
  </si>
  <si>
    <t>Direito Penal - Parte Especial</t>
  </si>
  <si>
    <t>Direito do Trabalho</t>
  </si>
  <si>
    <t>Wander Matos de Aguiar</t>
  </si>
  <si>
    <t>Cedido para EscolaGov</t>
  </si>
  <si>
    <t>722/ 841</t>
  </si>
  <si>
    <t>Direito Administrativo</t>
  </si>
  <si>
    <t>Direito Processual Civil – Procedimento Comum e Cumprimento de Sentença</t>
  </si>
  <si>
    <t>Direito Empresarial - Empresa e Títulos de Crédito</t>
  </si>
  <si>
    <t>Cleverson Daniel Dutra</t>
  </si>
  <si>
    <r>
      <rPr>
        <sz val="8"/>
        <color indexed="12"/>
        <rFont val="Verdana"/>
        <family val="2"/>
      </rPr>
      <t xml:space="preserve">Coord adj Direito a partir de  29/03/17. </t>
    </r>
    <r>
      <rPr>
        <sz val="8"/>
        <color indexed="33"/>
        <rFont val="Verdana"/>
        <family val="2"/>
      </rPr>
      <t>Presidente comissão eleitoral para Eleição de reitor a partir de 26/03/2019</t>
    </r>
  </si>
  <si>
    <t>Registros Públicos</t>
  </si>
  <si>
    <t>Wander Medeiros Arena da Costa</t>
  </si>
  <si>
    <t>Total de carga horária da série</t>
  </si>
  <si>
    <t>h/a=708 h/relógio</t>
  </si>
  <si>
    <t xml:space="preserve">Turma </t>
  </si>
  <si>
    <t xml:space="preserve">TURNO </t>
  </si>
  <si>
    <t>1 – Matutino</t>
  </si>
  <si>
    <t>Metodologia da Pesquisa Jurídica</t>
  </si>
  <si>
    <t>Direitos da Criança e do Adolescente*</t>
  </si>
  <si>
    <t>Direitos do Consumidor*</t>
  </si>
  <si>
    <t>h/a= 113 h/r</t>
  </si>
  <si>
    <t>Direito Empresarial - Contratos e Falência</t>
  </si>
  <si>
    <t xml:space="preserve">Eliotério Fachin Dias </t>
  </si>
  <si>
    <t>Coord. Curso de Pós-Graduação lato sensu em Direitos Difusos e Coletivos de 01/03/2019 à 30/09/2020</t>
  </si>
  <si>
    <t>Direito Processual Civil - Procedimentos Especiais, Execução e Meio de Punição</t>
  </si>
  <si>
    <t>Direito Processual do Trabalho</t>
  </si>
  <si>
    <t>Direito Tributário</t>
  </si>
  <si>
    <r>
      <rPr>
        <sz val="8"/>
        <color indexed="12"/>
        <rFont val="Verdana"/>
        <family val="2"/>
      </rPr>
      <t xml:space="preserve">Coord adj Direito a partir de  29/03/17. </t>
    </r>
    <r>
      <rPr>
        <sz val="8"/>
        <color indexed="33"/>
        <rFont val="Verdana"/>
        <family val="2"/>
      </rPr>
      <t>Presidente comissão eleitoral para Eleição de reitor a partir de 26/03/2019 DO de 29/3/19.</t>
    </r>
  </si>
  <si>
    <t>Direito Processual Penal - Parte Geral</t>
  </si>
  <si>
    <t>Rogério Turella</t>
  </si>
  <si>
    <t xml:space="preserve">Procurador Jurídico </t>
  </si>
  <si>
    <t>Direito Civil - Família e Sucessões</t>
  </si>
  <si>
    <t>Prática Forense Cível I</t>
  </si>
  <si>
    <t>Hassan Hajj</t>
  </si>
  <si>
    <t xml:space="preserve">3h= 3 turmas </t>
  </si>
  <si>
    <t>Prática Forense Penal I</t>
  </si>
  <si>
    <t>Paulo Dias Guimarães</t>
  </si>
  <si>
    <t>U1,U2,U3</t>
  </si>
  <si>
    <t>Prática Forense Trabalhista</t>
  </si>
  <si>
    <t>Marcos Alcará</t>
  </si>
  <si>
    <t>Todas disciplinas anuais</t>
  </si>
  <si>
    <t>h/a= 963 h/relógio</t>
  </si>
  <si>
    <t>5ª Série</t>
  </si>
  <si>
    <t>Direito Civil - Teoria Geral da Responsabilidade Civil</t>
  </si>
  <si>
    <t>Ética Geral e Jurídica</t>
  </si>
  <si>
    <t>Marcelo Vilela Silva Barros</t>
  </si>
  <si>
    <t>Direitos Humanos</t>
  </si>
  <si>
    <t>Eliotério Fachin Dias</t>
  </si>
  <si>
    <t>Direito e Bioética</t>
  </si>
  <si>
    <t>Direito da Seguridade Social</t>
  </si>
  <si>
    <t>Direito Sócio-ambiental</t>
  </si>
  <si>
    <t>Medicina Legal</t>
  </si>
  <si>
    <t>Direito Processual Coletivo</t>
  </si>
  <si>
    <t>Legislação Penal Especial</t>
  </si>
  <si>
    <t>Direito Processual Penal – Parte Especial</t>
  </si>
  <si>
    <t>Procurador Jurídico</t>
  </si>
  <si>
    <t>Direito Internacional Público e Privado</t>
  </si>
  <si>
    <t>Prática Forense Cível II</t>
  </si>
  <si>
    <t xml:space="preserve">6h= 3 turmas </t>
  </si>
  <si>
    <t>Prática Forense Penal II</t>
  </si>
  <si>
    <t>Prática Geral</t>
  </si>
  <si>
    <t>Carga Horária anual</t>
  </si>
  <si>
    <t xml:space="preserve"> 935 horas/relógio</t>
  </si>
  <si>
    <t>Núcleo de Prática Jurídica</t>
  </si>
  <si>
    <t xml:space="preserve"> Mapa de Lotação</t>
  </si>
  <si>
    <t xml:space="preserve">ANUAL 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</si>
  <si>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</t>
    </r>
  </si>
  <si>
    <r>
      <rPr>
        <b/>
        <sz val="11"/>
        <color indexed="8"/>
        <rFont val="Verdana"/>
        <family val="2"/>
      </rPr>
      <t>Turno:</t>
    </r>
    <r>
      <rPr>
        <b/>
        <sz val="11"/>
        <color indexed="12"/>
        <rFont val="Verdana"/>
        <family val="2"/>
      </rPr>
      <t xml:space="preserve"> 4 Integral</t>
    </r>
  </si>
  <si>
    <t>ENFERMAGEM (5 ANOS)</t>
  </si>
  <si>
    <t>Jair Rosa dos Santos</t>
  </si>
  <si>
    <t>01/08/17 a 31/12/17</t>
  </si>
  <si>
    <t>Saúde, Sociedade e Cultura</t>
  </si>
  <si>
    <t>Márcia Maria de Medeiros</t>
  </si>
  <si>
    <t>U1TP=2, U2P=2 turmas P</t>
  </si>
  <si>
    <t>Enfermagem/ Ciências Humanas</t>
  </si>
  <si>
    <t>Deontologia e Legislação em Enfermagem I</t>
  </si>
  <si>
    <t>Wilson Brum Trindade Junior</t>
  </si>
  <si>
    <r>
      <rPr>
        <i/>
        <sz val="8"/>
        <color indexed="12"/>
        <rFont val="Verdana"/>
        <family val="2"/>
      </rPr>
      <t xml:space="preserve">Coord. Adjunto Enfermagem – </t>
    </r>
    <r>
      <rPr>
        <i/>
        <sz val="8"/>
        <color indexed="10"/>
        <rFont val="Verdana"/>
        <family val="2"/>
      </rPr>
      <t>Vai deixar provisoriamente p/ que a convocada gestante tenha CH</t>
    </r>
  </si>
  <si>
    <t>Ana Paula de Lima</t>
  </si>
  <si>
    <t>Lic. Maternidade 4/7/19 à 31/10/2019</t>
  </si>
  <si>
    <t>S1=2h/a</t>
  </si>
  <si>
    <t>Enfermagem</t>
  </si>
  <si>
    <t>História da Enfermagem</t>
  </si>
  <si>
    <t>Coord. Adjunto Enfermagem</t>
  </si>
  <si>
    <t>2h/a</t>
  </si>
  <si>
    <t>Didática Aplicada à Enfermagem</t>
  </si>
  <si>
    <t>Anatomia Aplicada à Enfermagem</t>
  </si>
  <si>
    <t>Michelly Aparecida Lazzari da Silva</t>
  </si>
  <si>
    <t>U1TP=2+ U2P=1</t>
  </si>
  <si>
    <t>Enfermagem/ Fisioterapia</t>
  </si>
  <si>
    <t>Histologia Aplicada à Enfermagem</t>
  </si>
  <si>
    <t>Monica Mungai Chacur</t>
  </si>
  <si>
    <t>2+1</t>
  </si>
  <si>
    <t>Biologia/ Enfermagem</t>
  </si>
  <si>
    <t>Fundamentos de Fisiologia Humana e Biofísica Aplicada à Enfermagem</t>
  </si>
  <si>
    <t>Vivian Rahmeier Fietz</t>
  </si>
  <si>
    <t>Enfermagem/ Nutrição</t>
  </si>
  <si>
    <t>Biologia Geral Aplicada à Enfermagem</t>
  </si>
  <si>
    <t>Coord. C. Biológicas  Licen.</t>
  </si>
  <si>
    <t>Bioquímica Aplicada à Enfermagem</t>
  </si>
  <si>
    <t xml:space="preserve">Vivian Rahmeier Fietz         </t>
  </si>
  <si>
    <t>Enfermagem/ Bioquímica/ Nutrição</t>
  </si>
  <si>
    <t>Parasitologia Aplicada à Enfermagem</t>
  </si>
  <si>
    <t>Sáuria Lúcia Rocha de Castro</t>
  </si>
  <si>
    <t>Lic. Saúde de 13/03/2019 à 11/05/2019</t>
  </si>
  <si>
    <t>(2h)</t>
  </si>
  <si>
    <t>Microbiologia Aplicada à Enfermagem</t>
  </si>
  <si>
    <t>Fundamentos de Enfermagem I</t>
  </si>
  <si>
    <t>Ana Lúcia Marran</t>
  </si>
  <si>
    <t xml:space="preserve">U1TP=2           U2P=2 </t>
  </si>
  <si>
    <t>Simone Vidmantas</t>
  </si>
  <si>
    <t>U1-U3=3</t>
  </si>
  <si>
    <t>Metodologia Científica Aplicada à Enfermagem</t>
  </si>
  <si>
    <t>Ciências Humanas/ Enfermagem</t>
  </si>
  <si>
    <t>Epidemiologia</t>
  </si>
  <si>
    <t>Roberto Dias de Oliveira</t>
  </si>
  <si>
    <t>Afast. Integral  Doc. De 25/7/16 a 24/7/20</t>
  </si>
  <si>
    <t>Rafael Henrique da Silva</t>
  </si>
  <si>
    <t>Márcia Regina martins Alvarenga</t>
  </si>
  <si>
    <t>Lot. Provisória</t>
  </si>
  <si>
    <t>Biologia/ Estatística/ Enfermagem</t>
  </si>
  <si>
    <t>Carga Horária prevista no PP</t>
  </si>
  <si>
    <t>PP=xxxxx horas/aula</t>
  </si>
  <si>
    <t>xxx h/ relógio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</si>
  <si>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E, F, G</t>
    </r>
  </si>
  <si>
    <t>Fundamentos de Enfermagem II</t>
  </si>
  <si>
    <t>9h= UT=1    U1P, U2P,U3P,U4P=2</t>
  </si>
  <si>
    <t>U1-U7</t>
  </si>
  <si>
    <t xml:space="preserve">7h= T=1  P= 6 </t>
  </si>
  <si>
    <t>Enfermagem em Saúde Coletiva</t>
  </si>
  <si>
    <t>Eliza Hidalgo Morais Pereira</t>
  </si>
  <si>
    <t>Lic. Saúde de 05/08/19 à 03/10/19</t>
  </si>
  <si>
    <t>U1T=1+ U1P=3 U2P=3</t>
  </si>
  <si>
    <t>Maria Selma Silveira Rodrigues Borges</t>
  </si>
  <si>
    <t>Lic. Saúde de 20/05/19 à 18/06/2019</t>
  </si>
  <si>
    <t>TP=6 P=1</t>
  </si>
  <si>
    <t>Flaviany Aparecida Piccoli Fontoura</t>
  </si>
  <si>
    <t>Imunologia Aplicada à Enfermagem</t>
  </si>
  <si>
    <t>Rogério Dias Renovato</t>
  </si>
  <si>
    <t>Coord. Mestr Saúde: 14/03/16 a 13/03/18</t>
  </si>
  <si>
    <t>U1TP=2 + U2P=1</t>
  </si>
  <si>
    <t>Enfermagem/ Bioquímica</t>
  </si>
  <si>
    <t>Patologia Aplicada a Enfermagem</t>
  </si>
  <si>
    <t>Eduardo Espíndola Fontoura Júnior</t>
  </si>
  <si>
    <t>Enfermagem em Saúde Mental e Psiquiátrica I</t>
  </si>
  <si>
    <t>1T+7P</t>
  </si>
  <si>
    <t>Enfermagem Psiquiatra</t>
  </si>
  <si>
    <t>Enfermagem em Saúde da Criança e  Adolescente I</t>
  </si>
  <si>
    <t>Arino Sales do Amaral</t>
  </si>
  <si>
    <t>Lic. Saúde de 26/2 a 27/3/2019</t>
  </si>
  <si>
    <t>Prática U1 a  U3=3</t>
  </si>
  <si>
    <t>4h = Teórica= 1h   Prática= 3</t>
  </si>
  <si>
    <t>Enfermagem em Saúde da Mulher I</t>
  </si>
  <si>
    <t>Márcia Maria Ribera Lopes Spessoto</t>
  </si>
  <si>
    <t>TP= 2h  Prática = 7h</t>
  </si>
  <si>
    <t>Farmacologia Aplicada a Enfermagem I</t>
  </si>
  <si>
    <t>Coord. Mestr Saúde:14/03/16 a 13/03/18</t>
  </si>
  <si>
    <t>U1=2h U2=1</t>
  </si>
  <si>
    <t>Farmácia</t>
  </si>
  <si>
    <t>Nutrição Aplicada à Enfermagem I</t>
  </si>
  <si>
    <t>Nutrição</t>
  </si>
  <si>
    <t>Sistematização da Assistência de Enfermagem I</t>
  </si>
  <si>
    <t>Fabiana Perez Rodrigues Bergamaschi</t>
  </si>
  <si>
    <t>Psicologia Aplicada à Enfermagem I</t>
  </si>
  <si>
    <t>Maria de Lourdes Dutra</t>
  </si>
  <si>
    <t>Psicologia</t>
  </si>
  <si>
    <t>Projeto em Ciências da Enfermagem e da Saúde I</t>
  </si>
  <si>
    <t>Cássia Barbosa Reis</t>
  </si>
  <si>
    <t>Práticas Educativas em Saúde</t>
  </si>
  <si>
    <t>Cibele de Moura Sales</t>
  </si>
  <si>
    <t>Total previsto em PP</t>
  </si>
  <si>
    <t>total de horas relógio</t>
  </si>
  <si>
    <t>Enfermagem em Saúde da Criança e Adolescente II</t>
  </si>
  <si>
    <t>Margareth Soares Dalla Giacomassa</t>
  </si>
  <si>
    <t>1T +10P=3TP + 8P</t>
  </si>
  <si>
    <t>Sistematização da Assistência de Enfermagem II</t>
  </si>
  <si>
    <r>
      <rPr>
        <b/>
        <sz val="10"/>
        <color indexed="12"/>
        <rFont val="Verdana"/>
        <family val="2"/>
      </rPr>
      <t xml:space="preserve">Enfermagem em Saúde da Mulher II – </t>
    </r>
    <r>
      <rPr>
        <b/>
        <sz val="8"/>
        <color indexed="12"/>
        <rFont val="Verdana"/>
        <family val="2"/>
      </rPr>
      <t>A</t>
    </r>
  </si>
  <si>
    <t xml:space="preserve">Lourdes Missio   </t>
  </si>
  <si>
    <t xml:space="preserve">Lourdes 1 T e 5 P=(6) U1TP=4 +  U1P=2 </t>
  </si>
  <si>
    <t>Enfermagem em Saúde da Mulher II – B</t>
  </si>
  <si>
    <t>Roselâine Terezinha Migotto Watanabe</t>
  </si>
  <si>
    <t>Roselâine 1T e 6 P=7h</t>
  </si>
  <si>
    <t>Liliam Dias Castilho Siqueira</t>
  </si>
  <si>
    <r>
      <rPr>
        <b/>
        <sz val="10"/>
        <color indexed="10"/>
        <rFont val="Verdana"/>
        <family val="2"/>
      </rPr>
      <t xml:space="preserve">Enfermagem em Saúde do Adulto e do Idoso I – </t>
    </r>
    <r>
      <rPr>
        <b/>
        <sz val="8"/>
        <color indexed="10"/>
        <rFont val="Verdana"/>
        <family val="2"/>
      </rPr>
      <t>A</t>
    </r>
  </si>
  <si>
    <t xml:space="preserve">Elaine Aparecida Mye Takamatu Watanabe </t>
  </si>
  <si>
    <t>(8h) U1P=4  U2P=4</t>
  </si>
  <si>
    <r>
      <rPr>
        <b/>
        <sz val="10"/>
        <color indexed="10"/>
        <rFont val="Verdana"/>
        <family val="2"/>
      </rPr>
      <t>Enfermagem em Saúde do Adulto e do Idoso I –</t>
    </r>
    <r>
      <rPr>
        <b/>
        <sz val="8"/>
        <color indexed="10"/>
        <rFont val="Verdana"/>
        <family val="2"/>
      </rPr>
      <t xml:space="preserve"> B</t>
    </r>
  </si>
  <si>
    <t>(8h)  U3P=4 U4P=4</t>
  </si>
  <si>
    <r>
      <rPr>
        <b/>
        <sz val="10"/>
        <color indexed="10"/>
        <rFont val="Verdana"/>
        <family val="2"/>
      </rPr>
      <t xml:space="preserve">Enfermagem em Saúde do Adulto e do Idoso I – </t>
    </r>
    <r>
      <rPr>
        <b/>
        <sz val="8"/>
        <color indexed="10"/>
        <rFont val="Verdana"/>
        <family val="2"/>
      </rPr>
      <t>C</t>
    </r>
  </si>
  <si>
    <t xml:space="preserve">Márcia Regina Martins Alvarenga   </t>
  </si>
  <si>
    <t>Pró-reitora PROEC</t>
  </si>
  <si>
    <t>Layla Oliveira Campo Leite</t>
  </si>
  <si>
    <t>TP= 8h</t>
  </si>
  <si>
    <r>
      <rPr>
        <b/>
        <sz val="10"/>
        <color indexed="10"/>
        <rFont val="Verdana"/>
        <family val="2"/>
      </rPr>
      <t>Enfermagem em Saúde do Adulto e do Idoso I –</t>
    </r>
    <r>
      <rPr>
        <b/>
        <sz val="8"/>
        <color indexed="10"/>
        <rFont val="Verdana"/>
        <family val="2"/>
      </rPr>
      <t xml:space="preserve"> D</t>
    </r>
  </si>
  <si>
    <t>Marcos Antônio Nunes de Araújo</t>
  </si>
  <si>
    <t>P=8</t>
  </si>
  <si>
    <t>Farmacologia Aplicada à Enfermagem II</t>
  </si>
  <si>
    <t>U1=2 U2=1</t>
  </si>
  <si>
    <t>Nutrição Aplicada à Enfermagem II</t>
  </si>
  <si>
    <t>1 turma</t>
  </si>
  <si>
    <t>Psicologia Aplicada à Enfermagem II</t>
  </si>
  <si>
    <t>Projeto em Ciências da Enfermagem e da Saúde II</t>
  </si>
  <si>
    <t>Ministra (1 turma)</t>
  </si>
  <si>
    <t>Educação em Enfermagem</t>
  </si>
  <si>
    <t>Lourdes Missio</t>
  </si>
  <si>
    <t>Vai deixar provisoriamente p/ que a convocada gestante tenha CH</t>
  </si>
  <si>
    <t>Enfermagem (Educação)</t>
  </si>
  <si>
    <t>h/a=765 h/ relógio</t>
  </si>
  <si>
    <t>UEMS/PROE - Mapa de Lotação - Ano letivo: 2017 – Projeto Novo - implantação em 2015</t>
  </si>
  <si>
    <t>DISCIPLINAS  OPTATIVAS</t>
  </si>
  <si>
    <t>Inglês Instrumental</t>
  </si>
  <si>
    <t>Rafael Francisco Neves de Souza</t>
  </si>
  <si>
    <t>Letras Inglês</t>
  </si>
  <si>
    <t>Espanhol Instrumental</t>
  </si>
  <si>
    <t>Letras Espanhol</t>
  </si>
  <si>
    <t>Comunicação e Expressão</t>
  </si>
  <si>
    <t>Letras</t>
  </si>
  <si>
    <t>Letras Libras</t>
  </si>
  <si>
    <t>Envelhecimento Humano</t>
  </si>
  <si>
    <t>Enfermagem em Saúde do Homem</t>
  </si>
  <si>
    <t>Tópicos em Programas de Saúde</t>
  </si>
  <si>
    <t>Língua, Cultura e Saúde Indígena</t>
  </si>
  <si>
    <t>Letras Antropologia Enfermagem</t>
  </si>
  <si>
    <t>h/a=453 h/ relógio</t>
  </si>
  <si>
    <t>Enfermagem em Saúde Do Adulto e do Idoso II</t>
  </si>
  <si>
    <t>Coord. Enfermagem</t>
  </si>
  <si>
    <t>Valdecir Santana</t>
  </si>
  <si>
    <t>10h</t>
  </si>
  <si>
    <t>8= 4+4</t>
  </si>
  <si>
    <t>Enfermagem em Doenças Infecto Parasitárias</t>
  </si>
  <si>
    <t>Cassia Barbosa Reis</t>
  </si>
  <si>
    <t>Eduardo Espíndola Fontoura Junior</t>
  </si>
  <si>
    <t>Enfermagem em Saúde Mental e Psiquiátrica II</t>
  </si>
  <si>
    <t>T=1</t>
  </si>
  <si>
    <t>P=4X1=4h</t>
  </si>
  <si>
    <t>Administração de Enfermagem em Saúde Coletiva</t>
  </si>
  <si>
    <t>Afast. Integral Doc. : 25/7/16 a 24/7/20</t>
  </si>
  <si>
    <t>Luzia Pereira dos Santos Brianezi</t>
  </si>
  <si>
    <t>T=1h e P= 4h=5h</t>
  </si>
  <si>
    <t>Luz Marina Pinto Martins</t>
  </si>
  <si>
    <t>Administração de Enfermagem Hospitalar</t>
  </si>
  <si>
    <t>Fabiane Melo Heinen Ganassin</t>
  </si>
  <si>
    <t>T=2h   Prática=8 =10h</t>
  </si>
  <si>
    <t>Priscilla Pereira de Toledo Espíndola</t>
  </si>
  <si>
    <t>Gestante conforme ligação da Regina em 09/07/2019</t>
  </si>
  <si>
    <t>Projeto em Ciências da Enfermagem e da Saúde III</t>
  </si>
  <si>
    <t>Deontologia e Legislação em Enfermagem II</t>
  </si>
  <si>
    <t>Antropologia Filosófica</t>
  </si>
  <si>
    <t>Marcia Maria de Medeiros</t>
  </si>
  <si>
    <t>1ª OFERTA 2018</t>
  </si>
  <si>
    <t>5ª SÉRIE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</si>
  <si>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A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</si>
  <si>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B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</si>
  <si>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C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</si>
  <si>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D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</si>
  <si>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E</t>
    </r>
  </si>
  <si>
    <t>RESIDÊNCIA</t>
  </si>
  <si>
    <t>UEMS/ PROE</t>
  </si>
  <si>
    <t>Delib. CEPE 270 de 20/07/17</t>
  </si>
  <si>
    <t>Res 1885 de 21/07/17 DO 9461 31/07/17</t>
  </si>
  <si>
    <t xml:space="preserve">SEMESTRAL </t>
  </si>
  <si>
    <r>
      <rPr>
        <b/>
        <i/>
        <sz val="11"/>
        <color indexed="8"/>
        <rFont val="Verdana"/>
        <family val="2"/>
      </rPr>
      <t xml:space="preserve">Turma: </t>
    </r>
    <r>
      <rPr>
        <b/>
        <i/>
        <sz val="11"/>
        <color indexed="12"/>
        <rFont val="Verdana"/>
        <family val="2"/>
      </rPr>
      <t xml:space="preserve">A </t>
    </r>
  </si>
  <si>
    <t>Turno: 4 – integral</t>
  </si>
  <si>
    <t>ENGENHARIA AMBIENTAL E SANITÁRIA</t>
  </si>
  <si>
    <r>
      <rPr>
        <b/>
        <sz val="10"/>
        <color indexed="10"/>
        <rFont val="Verdana"/>
        <family val="2"/>
      </rPr>
      <t>1ª Série</t>
    </r>
    <r>
      <rPr>
        <b/>
        <sz val="10"/>
        <color indexed="12"/>
        <rFont val="Verdana"/>
        <family val="2"/>
      </rPr>
      <t xml:space="preserve"> </t>
    </r>
  </si>
  <si>
    <r>
      <rPr>
        <b/>
        <sz val="10"/>
        <color indexed="8"/>
        <rFont val="Verdana"/>
        <family val="2"/>
      </rPr>
      <t>COORDENADOR:</t>
    </r>
    <r>
      <rPr>
        <b/>
        <sz val="10"/>
        <color indexed="12"/>
        <rFont val="Verdana"/>
        <family val="2"/>
      </rPr>
      <t xml:space="preserve"> Rosa Maria Farias Asmus</t>
    </r>
  </si>
  <si>
    <t>Coord: 10/07/17 a 09/07/19</t>
  </si>
  <si>
    <t xml:space="preserve">Iniciação Acadêmica Aplicada à Engenharia Ambiental e Sanitária </t>
  </si>
  <si>
    <t>Rosa Maria Farias Asmus</t>
  </si>
  <si>
    <t>Coord, do curso de Engenharia Ambiental e Sanitária</t>
  </si>
  <si>
    <t>Eng Amb. E sanitária</t>
  </si>
  <si>
    <t>Luciana Ferreira da Silva</t>
  </si>
  <si>
    <t>Pró-reitora da PROPP 26/09/19</t>
  </si>
  <si>
    <t>Ricardo Bonfim Cruz</t>
  </si>
  <si>
    <t>Vetores e Geometria Analítica</t>
  </si>
  <si>
    <t>Carolina Cristina Bicalho Medeiros</t>
  </si>
  <si>
    <t>Disciplina irá começar no começo de abril, assim p/ q a profª receba o total da disciplina será pago uma CH de 8h semanais</t>
  </si>
  <si>
    <t>Física I</t>
  </si>
  <si>
    <t>Júnior Reis Silva</t>
  </si>
  <si>
    <t>Ederson Carlos Aguiar</t>
  </si>
  <si>
    <t>Biologia Aplicada à Engenharia Ambiental e Sanitária</t>
  </si>
  <si>
    <t>Introdução à Engenharia Ambiental e Sanitária</t>
  </si>
  <si>
    <t>Marcus Vinicius Galbetti</t>
  </si>
  <si>
    <t>Direitos Humanos, Diversidade e Cidadania</t>
  </si>
  <si>
    <t>NUCS</t>
  </si>
  <si>
    <t>Direito/ Ciências Sociais</t>
  </si>
  <si>
    <t>Alberny Alves Ferreira</t>
  </si>
  <si>
    <t>Álgebra Linear</t>
  </si>
  <si>
    <t>Física II</t>
  </si>
  <si>
    <t>Emerson Canato Vieira</t>
  </si>
  <si>
    <t>CEDIDO</t>
  </si>
  <si>
    <t>Física Experimental I</t>
  </si>
  <si>
    <t>Antonio Aparecido Zanfolim</t>
  </si>
  <si>
    <t>U1 e U2</t>
  </si>
  <si>
    <t xml:space="preserve"> </t>
  </si>
  <si>
    <t>Química Geral Experimental</t>
  </si>
  <si>
    <t>Kristiany Moreira Diniz</t>
  </si>
  <si>
    <t>Turma 3</t>
  </si>
  <si>
    <t>2+2 (duas turmas)</t>
  </si>
  <si>
    <t>Química / Eng. Química</t>
  </si>
  <si>
    <t>Química Orgânica</t>
  </si>
  <si>
    <t>Margarete Soares da Silva</t>
  </si>
  <si>
    <t xml:space="preserve"> coord. Química Industrial</t>
  </si>
  <si>
    <t>Desenho Técnico</t>
  </si>
  <si>
    <t>Anderson Secco dos Santos</t>
  </si>
  <si>
    <t>4+3</t>
  </si>
  <si>
    <t>Engenharias</t>
  </si>
  <si>
    <t>Gabriel Bastos Braga</t>
  </si>
  <si>
    <t>e-mail enc. ao prof. Rubens (sem planilha)</t>
  </si>
  <si>
    <t>4+4 (duas turmas U3 e U4)</t>
  </si>
  <si>
    <t>Geologia e Solos I</t>
  </si>
  <si>
    <t>Laércio Alves de Carvalho</t>
  </si>
  <si>
    <t xml:space="preserve">Vice-reitor      </t>
  </si>
  <si>
    <t>Maria Aparecida Nascimentos dos Santos</t>
  </si>
  <si>
    <t>4+1 (duas turmas)</t>
  </si>
  <si>
    <t>Eng. Amb./ C. Agrárias /Geologia</t>
  </si>
  <si>
    <t>Técnicas em Gestão de Projetos em Engenharia</t>
  </si>
  <si>
    <t>José Roberto da Silva Lunas</t>
  </si>
  <si>
    <t>Administração/ Engenharias</t>
  </si>
  <si>
    <t>Total CH em 2 semestres</t>
  </si>
  <si>
    <t>DP S1</t>
  </si>
  <si>
    <t>Tiaki Cintia Togura Faoro</t>
  </si>
  <si>
    <t>Tópicos I</t>
  </si>
  <si>
    <t>DP S2</t>
  </si>
  <si>
    <t>Fernanda Chrstina Bottega</t>
  </si>
  <si>
    <r>
      <rPr>
        <b/>
        <sz val="10"/>
        <color indexed="10"/>
        <rFont val="Verdana"/>
        <family val="2"/>
      </rPr>
      <t>2ª Série</t>
    </r>
    <r>
      <rPr>
        <b/>
        <sz val="10"/>
        <color indexed="12"/>
        <rFont val="Verdana"/>
        <family val="2"/>
      </rPr>
      <t xml:space="preserve"> </t>
    </r>
  </si>
  <si>
    <t>COORDENADOR: Rosa Maria Farias Asmus</t>
  </si>
  <si>
    <t>Algoritmos e Estrutura de Dados</t>
  </si>
  <si>
    <t>Taís Arriero Shinna</t>
  </si>
  <si>
    <t>Lic. Maternidade de 22/03 à 19/7/2019</t>
  </si>
  <si>
    <t>Conforme e-mail da Profª Rosa em 05/07/2019 Plan. 845</t>
  </si>
  <si>
    <t>3+2 (duas turmas)</t>
  </si>
  <si>
    <t>Cálculo Diferencial e Integral III</t>
  </si>
  <si>
    <t>Carlos Eduardo Miranda</t>
  </si>
  <si>
    <t>Física III</t>
  </si>
  <si>
    <t>Rony Gonçalves de Oliveira</t>
  </si>
  <si>
    <t>Química Analítica</t>
  </si>
  <si>
    <t>Geraldo Domingues Matos</t>
  </si>
  <si>
    <t>Coord. Química Ddos 10/07/17 a 09/07/19</t>
  </si>
  <si>
    <t>Ingridhy Ostacina Maia Fretias da Silveira</t>
  </si>
  <si>
    <t>Química Analítica U2</t>
  </si>
  <si>
    <t>Química Analítica U3</t>
  </si>
  <si>
    <t>Geomorfologia</t>
  </si>
  <si>
    <t>Elka Alice Vasco de Miranda</t>
  </si>
  <si>
    <t>3+1</t>
  </si>
  <si>
    <t>Geologia/ Agronomia/ Geografia</t>
  </si>
  <si>
    <t xml:space="preserve">Física Experimental II </t>
  </si>
  <si>
    <t>Maryleide Ventura da Silva</t>
  </si>
  <si>
    <t>Wagner Lopes Klein</t>
  </si>
  <si>
    <t>Física Experimental III</t>
  </si>
  <si>
    <t>Qualidade da Água</t>
  </si>
  <si>
    <t>Leila Cristina Konradt Moraes</t>
  </si>
  <si>
    <r>
      <rPr>
        <sz val="8"/>
        <color indexed="12"/>
        <rFont val="Verdana"/>
        <family val="2"/>
      </rPr>
      <t xml:space="preserve">Coord. Adjunta Eng. Ambiental – </t>
    </r>
    <r>
      <rPr>
        <sz val="8"/>
        <color indexed="10"/>
        <rFont val="Verdana"/>
        <family val="2"/>
      </rPr>
      <t>Deixou Provisoriamente a disciplina em 2019 plan. 190</t>
    </r>
  </si>
  <si>
    <t>4+2</t>
  </si>
  <si>
    <t>Química/ Eng. Quimica</t>
  </si>
  <si>
    <t>97/ 191</t>
  </si>
  <si>
    <t>Substitui a Rosa na disciplina de Qualidade da Água</t>
  </si>
  <si>
    <t>Ecologia Aplicada à Engenharia Ambiental e Sanitária</t>
  </si>
  <si>
    <t xml:space="preserve">Elizangela Leite Vargas </t>
  </si>
  <si>
    <t>U1</t>
  </si>
  <si>
    <t>77/ 835</t>
  </si>
  <si>
    <t>Topografia e Geodésia</t>
  </si>
  <si>
    <t>Nelison Ferreira Correa</t>
  </si>
  <si>
    <t>Pois não ofertou a disciplina de Fenômenos de transporte I – DP</t>
  </si>
  <si>
    <t>Engenharias/ Meteorologia</t>
  </si>
  <si>
    <t>Teoria das Estruturas</t>
  </si>
  <si>
    <t>João Victor Maciel de Andrade Silva</t>
  </si>
  <si>
    <t>Escolehu vaga em 30/07/2019</t>
  </si>
  <si>
    <t>Engenharia Civil</t>
  </si>
  <si>
    <t>Biotecnologia e Meio Ambiente</t>
  </si>
  <si>
    <t>Engenharia Ambiental</t>
  </si>
  <si>
    <t>Climatologia Aplicada à Engenharia Ambiental e Sanitária</t>
  </si>
  <si>
    <t>Vice-reitor    26/09/19</t>
  </si>
  <si>
    <t>Agronomia</t>
  </si>
  <si>
    <t>Geologia e Solos II</t>
  </si>
  <si>
    <t xml:space="preserve">Elka Élice Vasco de Miranda </t>
  </si>
  <si>
    <t>Geologia</t>
  </si>
  <si>
    <t>CARGA HORÁRIA SEMANAL</t>
  </si>
  <si>
    <t>h/a=793h/relógio</t>
  </si>
  <si>
    <t>Economia Ambiental</t>
  </si>
  <si>
    <t>Reoferta Projeto antigo, no projeto novo ainda não está ofertada pois é da 5ª série</t>
  </si>
  <si>
    <t>Disciplina Iniciada em 4/4/2019, portanto será pago 6h para que ele possa ministrar a CH total da disciplina</t>
  </si>
  <si>
    <t>1ª OFERTA 2019</t>
  </si>
  <si>
    <t>3ª série</t>
  </si>
  <si>
    <t>Resistência de Materiais</t>
  </si>
  <si>
    <t>Fenômenos de Transporte I</t>
  </si>
  <si>
    <t xml:space="preserve">Identificação e Avaliação de Impactos Ambientais </t>
  </si>
  <si>
    <t>Ana Carolina Correia de Oliveira</t>
  </si>
  <si>
    <t>Coord. Gestão Ambiental Coxim/ Lic. Acompanhar Cônjuge</t>
  </si>
  <si>
    <t>Sistemas de Gestão e Tratamento de Poluição do Ar</t>
  </si>
  <si>
    <t>Engenharias Física Meteorologia</t>
  </si>
  <si>
    <t>###</t>
  </si>
  <si>
    <t>Hidrologia</t>
  </si>
  <si>
    <r>
      <rPr>
        <sz val="8"/>
        <rFont val="Verdana"/>
        <family val="2"/>
      </rPr>
      <t xml:space="preserve">Equivalência da Disciplina de Gestão de Bacias Hidrográficas e Recursos Hídricos IV Semestre. </t>
    </r>
    <r>
      <rPr>
        <sz val="8"/>
        <color indexed="10"/>
        <rFont val="Verdana"/>
        <family val="2"/>
      </rPr>
      <t>LLic. Maternidade de 22/03 à 19/7/2019</t>
    </r>
  </si>
  <si>
    <t>Geoprocessamento Aplicado a Engenharia Ambiental e Sanitária</t>
  </si>
  <si>
    <t>Vinícius de Oliveira Ribeiro</t>
  </si>
  <si>
    <r>
      <rPr>
        <sz val="8"/>
        <rFont val="Verdana"/>
        <family val="2"/>
      </rPr>
      <t xml:space="preserve">Equivalência da disciplina da 5ª série 2834/   </t>
    </r>
    <r>
      <rPr>
        <sz val="8"/>
        <color indexed="33"/>
        <rFont val="Verdana"/>
        <family val="2"/>
      </rPr>
      <t>Comissão eleitoral para Eleição de reitor a partir de 26/03/2019 DO de 29/3/19.</t>
    </r>
  </si>
  <si>
    <t>Lotação Provisória/ Vice-Reitor</t>
  </si>
  <si>
    <t>Disciplina do 4º semestre no projeto novo</t>
  </si>
  <si>
    <t>Engenharia e Segurança no Trabalho</t>
  </si>
  <si>
    <t>Cristiane Marques dos Reis</t>
  </si>
  <si>
    <t>Cássia Babosa Reis</t>
  </si>
  <si>
    <t>101/ 255</t>
  </si>
  <si>
    <t>Hidráulica</t>
  </si>
  <si>
    <r>
      <rPr>
        <sz val="10"/>
        <color indexed="12"/>
        <rFont val="Verdana"/>
        <family val="2"/>
      </rPr>
      <t xml:space="preserve">Vinícius de Oliveira Ribeiro / </t>
    </r>
    <r>
      <rPr>
        <sz val="8"/>
        <color indexed="33"/>
        <rFont val="Verdana"/>
        <family val="2"/>
      </rPr>
      <t>Comissão eleitoral para Eleição de reitor a partir de 26/03/2019 DO de 29/3/19</t>
    </r>
    <r>
      <rPr>
        <sz val="10"/>
        <color indexed="33"/>
        <rFont val="Verdana"/>
        <family val="2"/>
      </rPr>
      <t>.</t>
    </r>
  </si>
  <si>
    <t>Prática U1, U2, U3 e U4 com 1h (pois são 15 alunos por turma no lab.). Portanto profº Vinícius com 4h.</t>
  </si>
  <si>
    <t>Lotação Provisória em 4h Teórica</t>
  </si>
  <si>
    <t>Substitui o Profº Laércio no total da CH Teórica</t>
  </si>
  <si>
    <t>Instalações Elétricas</t>
  </si>
  <si>
    <r>
      <rPr>
        <sz val="10"/>
        <color indexed="46"/>
        <rFont val="Verdana"/>
        <family val="2"/>
      </rPr>
      <t xml:space="preserve">Rony Gonçalves de Oliveira – </t>
    </r>
    <r>
      <rPr>
        <sz val="10"/>
        <color indexed="10"/>
        <rFont val="Verdana"/>
        <family val="2"/>
      </rPr>
      <t>Deixou provisoriamente a disciplina em 2019 Plan. 243.</t>
    </r>
  </si>
  <si>
    <t>Equivalência da disciplina da 4ª série – Eletrotécnica Aplicada</t>
  </si>
  <si>
    <r>
      <rPr>
        <i/>
        <sz val="8"/>
        <color indexed="12"/>
        <rFont val="Verdana"/>
        <family val="2"/>
      </rPr>
      <t xml:space="preserve">Escolheu vaga em 30/07/2019 – </t>
    </r>
    <r>
      <rPr>
        <b/>
        <sz val="8"/>
        <color indexed="12"/>
        <rFont val="Verdana"/>
        <family val="2"/>
      </rPr>
      <t>Lotação Provisória em 2019 nesta disciplina</t>
    </r>
  </si>
  <si>
    <t>Fenômenos de Transporte II</t>
  </si>
  <si>
    <t>Equivalência da disciplina da 4ª série – Fenômenos de transporte II</t>
  </si>
  <si>
    <t>Mecânica dos Solos e Obras de Terra</t>
  </si>
  <si>
    <t>Turma A?</t>
  </si>
  <si>
    <t>Agronomia/ Engenharia Ambiental</t>
  </si>
  <si>
    <t>100/ 80</t>
  </si>
  <si>
    <t>Planejamento e Gestão Ambiental</t>
  </si>
  <si>
    <t>5+1</t>
  </si>
  <si>
    <t>Eng Amb. Gestão Amb.</t>
  </si>
  <si>
    <t>99/ 82</t>
  </si>
  <si>
    <t>Modelagem Ambiental</t>
  </si>
  <si>
    <t>Conforme e-mail da Profª Rosa em 05/07/2019. Plan. 845</t>
  </si>
  <si>
    <t>Legislação Ambiental e Sanitária</t>
  </si>
  <si>
    <t>Equivalência com a disciplina da 5ª série</t>
  </si>
  <si>
    <t>Total de carga horária do semestre :</t>
  </si>
  <si>
    <r>
      <rPr>
        <sz val="10"/>
        <rFont val="Verdana"/>
        <family val="2"/>
      </rPr>
      <t>Tópicos Especiais em Engenharia Ambiental III -</t>
    </r>
    <r>
      <rPr>
        <b/>
        <sz val="10"/>
        <rFont val="Verdana"/>
        <family val="2"/>
      </rPr>
      <t xml:space="preserve"> A</t>
    </r>
  </si>
  <si>
    <t>Não ofertaram a turma DP</t>
  </si>
  <si>
    <t>desativação gradativa a partir de 2018</t>
  </si>
  <si>
    <t>Última oferta regular 2020</t>
  </si>
  <si>
    <t>ENGENHARIA AMBIENTAL</t>
  </si>
  <si>
    <r>
      <rPr>
        <b/>
        <sz val="10"/>
        <color indexed="10"/>
        <rFont val="Verdana"/>
        <family val="2"/>
      </rPr>
      <t>4ª Série</t>
    </r>
    <r>
      <rPr>
        <b/>
        <sz val="10"/>
        <color indexed="12"/>
        <rFont val="Verdana"/>
        <family val="2"/>
      </rPr>
      <t xml:space="preserve"> </t>
    </r>
  </si>
  <si>
    <t>Eng. Amb./ Biológicas/ Biotecnologia</t>
  </si>
  <si>
    <t>Sistemas de Tratamento de Águas Residuárias</t>
  </si>
  <si>
    <t>Comissão eleitoral para Eleição de reitor a partir de 26/03/2019 DO de 29/3/19.</t>
  </si>
  <si>
    <t>Técnicas em Gestão de Projetos</t>
  </si>
  <si>
    <t>Operações Unitárias Aplicadas a Engenharia Ambiental</t>
  </si>
  <si>
    <t>Coord. Adjunta Eng. Ambiental</t>
  </si>
  <si>
    <t>Sistemas de Drenagem Urbana</t>
  </si>
  <si>
    <t>Profº Vinicius já terminou sua parte na disciplina no final de março, agora a profª Taís irá ministrar a sua parte utilizando as 4h</t>
  </si>
  <si>
    <t>Recursos Energéticos e Desenvolvimento</t>
  </si>
  <si>
    <t>Gestão de Resíduos Sólidos</t>
  </si>
  <si>
    <t>Uso e Conservação do Solo e Água</t>
  </si>
  <si>
    <t>Auditoria Ambiental</t>
  </si>
  <si>
    <t>Eng. Ambiental Direito</t>
  </si>
  <si>
    <t>Gestão da Qualidade do Ar</t>
  </si>
  <si>
    <t>Sistemas de Tratamento de Água e Efluentes</t>
  </si>
  <si>
    <t>Identificação e Avaliação de Impactos Ambientais II</t>
  </si>
  <si>
    <t>Recuperação de Áreas Degradadas</t>
  </si>
  <si>
    <t>Tratamento de Resíduos Sólidos</t>
  </si>
  <si>
    <t>Eletrotécnica Aplicada</t>
  </si>
  <si>
    <t>Tópicos Especiais em Engenharia Ambiental IV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</si>
  <si>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2020</t>
    </r>
  </si>
  <si>
    <t>1ª Oferta 2020</t>
  </si>
  <si>
    <t>Materiais de Construção Civil</t>
  </si>
  <si>
    <t>Projeto de Sistemas Hidráulicos de Água e Esgoto</t>
  </si>
  <si>
    <t>Projetos de Sistemas de Gestão e Tratamento de Resíduos Sólidos</t>
  </si>
  <si>
    <t>Última oferta regular 2021</t>
  </si>
  <si>
    <r>
      <rPr>
        <b/>
        <sz val="10"/>
        <color indexed="10"/>
        <rFont val="Verdana"/>
        <family val="2"/>
      </rPr>
      <t>5ª Série</t>
    </r>
    <r>
      <rPr>
        <b/>
        <sz val="10"/>
        <color indexed="12"/>
        <rFont val="Verdana"/>
        <family val="2"/>
      </rPr>
      <t xml:space="preserve"> </t>
    </r>
  </si>
  <si>
    <t>Monitoramento Ambiental</t>
  </si>
  <si>
    <t>Instrumentos Econômicos de Política Ambiental</t>
  </si>
  <si>
    <t>Economia Gestão Amb Eng Ambiental</t>
  </si>
  <si>
    <t>Estudos de Caso em Avaliação Ambiental Estratégica</t>
  </si>
  <si>
    <t>Eng Ambiental Gestão Amb Geografia</t>
  </si>
  <si>
    <t>Estudos de Caso em Licenciamento Ambiental</t>
  </si>
  <si>
    <t>Eng Amb Gestão Amb Geografia Biologia</t>
  </si>
  <si>
    <t>Ética, Cidadania e Meio Ambiente</t>
  </si>
  <si>
    <t>Eng Amb.  Filos.  Sociol.  C. Sociais Antrop.</t>
  </si>
  <si>
    <t>Manejo, Controle e Gestão de Recursos Hídricos</t>
  </si>
  <si>
    <t>Geoprocessamento Aplicado a Engenharia Ambiental</t>
  </si>
  <si>
    <t>OPTATIVA</t>
  </si>
  <si>
    <t xml:space="preserve">Libras 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</si>
  <si>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A</t>
    </r>
  </si>
  <si>
    <t>Eng. Ambiental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</si>
  <si>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B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</si>
  <si>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C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</si>
  <si>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D</t>
    </r>
  </si>
  <si>
    <t>Homero Scalon Filho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</si>
  <si>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E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</si>
  <si>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F</t>
    </r>
  </si>
  <si>
    <t>Vice-reitor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</si>
  <si>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G</t>
    </r>
  </si>
  <si>
    <t>100/ 75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</si>
  <si>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H</t>
    </r>
  </si>
  <si>
    <t>CARGA HORÁRIA SEMANAL/ano</t>
  </si>
  <si>
    <t>h/a=510h/relógio</t>
  </si>
  <si>
    <t>2º semestre</t>
  </si>
  <si>
    <t>Mapa de Lotação</t>
  </si>
  <si>
    <t xml:space="preserve">Ano letivo: 2019 </t>
  </si>
  <si>
    <r>
      <rPr>
        <b/>
        <sz val="10"/>
        <color indexed="12"/>
        <rFont val="Verdana"/>
        <family val="2"/>
      </rPr>
      <t>SEMESTRAL</t>
    </r>
    <r>
      <rPr>
        <b/>
        <sz val="10"/>
        <color indexed="10"/>
        <rFont val="Verdana"/>
        <family val="2"/>
      </rPr>
      <t xml:space="preserve"> </t>
    </r>
  </si>
  <si>
    <t>Teórica e Prática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</si>
  <si>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</si>
  <si>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 xml:space="preserve">Turno </t>
  </si>
  <si>
    <t>4 = integral</t>
  </si>
  <si>
    <t xml:space="preserve">ENGENHARIA FÍSICA </t>
  </si>
  <si>
    <r>
      <rPr>
        <b/>
        <sz val="11"/>
        <color indexed="10"/>
        <rFont val="Verdana"/>
        <family val="2"/>
      </rPr>
      <t xml:space="preserve"> 1ª Série</t>
    </r>
    <r>
      <rPr>
        <b/>
        <sz val="11"/>
        <color indexed="8"/>
        <rFont val="Verdana"/>
        <family val="2"/>
      </rPr>
      <t xml:space="preserve"> </t>
    </r>
  </si>
  <si>
    <t>Paulo Cesar de Souza</t>
  </si>
  <si>
    <t>Códigos  MSRH</t>
  </si>
  <si>
    <t>Mecânica I</t>
  </si>
  <si>
    <t>Sandro Márcio Lima</t>
  </si>
  <si>
    <t>Rafael Moreira de Souza</t>
  </si>
  <si>
    <t>Desenho Técnico Auxiliado por Computador</t>
  </si>
  <si>
    <t>Daniel Cesar Braz</t>
  </si>
  <si>
    <t>Afastado p/ Doutorado de 1/2/2018 a 31/01/2022</t>
  </si>
  <si>
    <t>Programação de Computadores</t>
  </si>
  <si>
    <t>Daniel Almeida Colombo</t>
  </si>
  <si>
    <t>Duas turmas de 4h cada, devido ao número de alunos</t>
  </si>
  <si>
    <t>Computação/ Matemática</t>
  </si>
  <si>
    <t>S/ Planilha, CI nº 002/2019 Recebida em 6/2/2019</t>
  </si>
  <si>
    <t>Controladoria para Engenharia I</t>
  </si>
  <si>
    <t>Esmael Almeida Machado</t>
  </si>
  <si>
    <t>ADUEMS</t>
  </si>
  <si>
    <t>Marcio Rogério Rosales do Nascimento</t>
  </si>
  <si>
    <t>Administração/ Ciências Contábeis</t>
  </si>
  <si>
    <t>Prática em Engenharia Física I</t>
  </si>
  <si>
    <t>Isis Fátima de Farias</t>
  </si>
  <si>
    <t>Duas turmas de 4h cada</t>
  </si>
  <si>
    <t>Engenharia Física</t>
  </si>
  <si>
    <t>Mecânica II</t>
  </si>
  <si>
    <t>Fluidos e Calor</t>
  </si>
  <si>
    <t>Luis Humberto da Cunha Andrade</t>
  </si>
  <si>
    <t xml:space="preserve">Paulo Cesar de Souza   </t>
  </si>
  <si>
    <t>Coord. Eng. Física</t>
  </si>
  <si>
    <t>Física/ Engenharia Física</t>
  </si>
  <si>
    <t xml:space="preserve">Rildo Pinheiro do Nascimento </t>
  </si>
  <si>
    <t>Afast. Doutorado 01/03/19 até 28/02/2023</t>
  </si>
  <si>
    <t>134/ 742</t>
  </si>
  <si>
    <t>Química Tecnológica I</t>
  </si>
  <si>
    <t>Equivalência</t>
  </si>
  <si>
    <t>Controladoria para Engenharia II</t>
  </si>
  <si>
    <r>
      <rPr>
        <i/>
        <sz val="8"/>
        <color indexed="12"/>
        <rFont val="Verdana"/>
        <family val="2"/>
      </rPr>
      <t xml:space="preserve">Duas turmas de 2h cada – </t>
    </r>
    <r>
      <rPr>
        <b/>
        <i/>
        <sz val="8"/>
        <color indexed="12"/>
        <rFont val="Verdana"/>
        <family val="2"/>
      </rPr>
      <t>U1 e U2</t>
    </r>
  </si>
  <si>
    <t>110/809 / 836</t>
  </si>
  <si>
    <t>h/a=952h/relógio</t>
  </si>
  <si>
    <r>
      <rPr>
        <b/>
        <sz val="11"/>
        <color indexed="10"/>
        <rFont val="Verdana"/>
        <family val="2"/>
      </rPr>
      <t>2ª Série</t>
    </r>
    <r>
      <rPr>
        <b/>
        <sz val="11"/>
        <color indexed="8"/>
        <rFont val="Verdana"/>
        <family val="2"/>
      </rPr>
      <t xml:space="preserve"> </t>
    </r>
  </si>
  <si>
    <t>Rildo Pinheiro do Nascimento</t>
  </si>
  <si>
    <t>Equações Diferenciais</t>
  </si>
  <si>
    <t xml:space="preserve">Cosme Estáquio Rubio Mercedes </t>
  </si>
  <si>
    <t>Química Tecnológica II</t>
  </si>
  <si>
    <t>Cláudia Andrea Lima Cardoso</t>
  </si>
  <si>
    <t>Coord. Mestrado RN</t>
  </si>
  <si>
    <t>Fernanda Christina Bottega</t>
  </si>
  <si>
    <t>122/287</t>
  </si>
  <si>
    <t>Fundamentos de Eletromagnetismo I</t>
  </si>
  <si>
    <t>Física/ Engenharia Elétrica</t>
  </si>
  <si>
    <t>Física Experimental II</t>
  </si>
  <si>
    <t>Metrologia Científica e Industrial</t>
  </si>
  <si>
    <t>Duas turmas de 2h cada</t>
  </si>
  <si>
    <t>Controladoria para Engenharia III</t>
  </si>
  <si>
    <t>Métodos Numéricos e Computacionais para Engenharia I</t>
  </si>
  <si>
    <t>Laboratório de Química Tecnológica</t>
  </si>
  <si>
    <t>U2 – Não teve o total de alunos para a segunda turma, com isso a professora assumiu Química Geral Exp. da Eng. Ambiental</t>
  </si>
  <si>
    <t>122/288</t>
  </si>
  <si>
    <t>Fundamentos de Eletromagnetismo II</t>
  </si>
  <si>
    <t>Carlos Henrique Portezani</t>
  </si>
  <si>
    <t>Coord. Adj. Engenharia Física</t>
  </si>
  <si>
    <t>Mecânica dos Sólidos</t>
  </si>
  <si>
    <t>Circuitos Elétricos</t>
  </si>
  <si>
    <t>Juan Gabriel Paz Alegrias</t>
  </si>
  <si>
    <t>Engenharia Elétrica/ Engenharia Física</t>
  </si>
  <si>
    <t>Prática em Engenharia Física II</t>
  </si>
  <si>
    <r>
      <rPr>
        <i/>
        <sz val="8"/>
        <color indexed="12"/>
        <rFont val="Verdana"/>
        <family val="2"/>
      </rPr>
      <t xml:space="preserve">Duas turmas de 4h cada </t>
    </r>
    <r>
      <rPr>
        <b/>
        <sz val="8"/>
        <color indexed="12"/>
        <rFont val="Verdana"/>
        <family val="2"/>
      </rPr>
      <t>U1 e U2</t>
    </r>
  </si>
  <si>
    <r>
      <rPr>
        <b/>
        <sz val="11"/>
        <color indexed="10"/>
        <rFont val="Verdana"/>
        <family val="2"/>
      </rPr>
      <t>3ª Série</t>
    </r>
    <r>
      <rPr>
        <b/>
        <sz val="11"/>
        <color indexed="8"/>
        <rFont val="Verdana"/>
        <family val="2"/>
      </rPr>
      <t xml:space="preserve"> </t>
    </r>
  </si>
  <si>
    <t>Métodos Numéricos e Computacionais para Engenharia II</t>
  </si>
  <si>
    <t>Afastamento p/ Estudo de 1/2/18 a 6/4/2018</t>
  </si>
  <si>
    <t>Física Experimental IV</t>
  </si>
  <si>
    <t>Termodinâmica Aplicada</t>
  </si>
  <si>
    <t>Adriano Manoel dos Santos</t>
  </si>
  <si>
    <t>Ondas e Ótica</t>
  </si>
  <si>
    <t>Ciência e Tecnologia dos Materiais</t>
  </si>
  <si>
    <t>Eletrônica Analógica</t>
  </si>
  <si>
    <t>Laboratório de Eletrônica Analógica</t>
  </si>
  <si>
    <t>Mecânica Clássica Computacional</t>
  </si>
  <si>
    <t>Física Matemática</t>
  </si>
  <si>
    <t>Antonio Cesar Aguiar Pinto</t>
  </si>
  <si>
    <t>Física/ Matemática</t>
  </si>
  <si>
    <t>Mecânica Aplicada às Máquinas</t>
  </si>
  <si>
    <t>Laboratório de Eletrônica Digital</t>
  </si>
  <si>
    <t>Prática em Engenharia Física III</t>
  </si>
  <si>
    <t>Mecânica Clássica</t>
  </si>
  <si>
    <t>PP 2010</t>
  </si>
  <si>
    <r>
      <rPr>
        <i/>
        <sz val="11"/>
        <color indexed="8"/>
        <rFont val="Verdana"/>
        <family val="2"/>
      </rPr>
      <t>correção:</t>
    </r>
    <r>
      <rPr>
        <i/>
        <sz val="11"/>
        <color indexed="12"/>
        <rFont val="Verdana"/>
        <family val="2"/>
      </rPr>
      <t xml:space="preserve"> CI 04 SAP/PROE 20/04/2017</t>
    </r>
  </si>
  <si>
    <r>
      <rPr>
        <b/>
        <sz val="11"/>
        <color indexed="10"/>
        <rFont val="Verdana"/>
        <family val="2"/>
      </rPr>
      <t>4ª Série</t>
    </r>
    <r>
      <rPr>
        <b/>
        <sz val="11"/>
        <color indexed="8"/>
        <rFont val="Verdana"/>
        <family val="2"/>
      </rPr>
      <t xml:space="preserve"> </t>
    </r>
  </si>
  <si>
    <t>10/07/17 a 09/07/19</t>
  </si>
  <si>
    <t>Eletromagnetismo I</t>
  </si>
  <si>
    <t>Mecânica Quântica I</t>
  </si>
  <si>
    <t>Antonio César Aguiar Pinto</t>
  </si>
  <si>
    <t>Circuitos e Máquinas Elétricas</t>
  </si>
  <si>
    <t>Administração e Finanças</t>
  </si>
  <si>
    <t>AdministraçãoCiências Contábeis</t>
  </si>
  <si>
    <t>Engenharia Econômica</t>
  </si>
  <si>
    <t>Eng de Produção/ Economia/ Administração</t>
  </si>
  <si>
    <t xml:space="preserve">Mecânica Estatística </t>
  </si>
  <si>
    <t>Vivaldo Lopes de Oliveira Neto</t>
  </si>
  <si>
    <t>Processos de Controle Ambiental</t>
  </si>
  <si>
    <t>Engenharia Ambiental/ Engenharias</t>
  </si>
  <si>
    <t>Não será ofertada em 2019</t>
  </si>
  <si>
    <t>Engenharia do Produto</t>
  </si>
  <si>
    <t>Engenharia de Produção/ Engenharias</t>
  </si>
  <si>
    <t>126/ 1</t>
  </si>
  <si>
    <t>Moisés Centenaro</t>
  </si>
  <si>
    <t>Coord. Administração- Ponta Porã</t>
  </si>
  <si>
    <t>h/a=538h/relógio</t>
  </si>
  <si>
    <t>Cidadania, Ética e Direito Aplicado à Engenharia</t>
  </si>
  <si>
    <t>DP     S1</t>
  </si>
  <si>
    <t>Disciplina do projeto novo (2019) equivalente à disciplina da 1ª série do projeto antigo (2010) Elementos do Direito Ambiental</t>
  </si>
  <si>
    <t>continua 4ª e 5ª série</t>
  </si>
  <si>
    <t>optativas</t>
  </si>
  <si>
    <t xml:space="preserve">OPTATIVAS QUADRO 2 </t>
  </si>
  <si>
    <t>4ª e 5ª séries</t>
  </si>
  <si>
    <t>Mecânica Quântica II</t>
  </si>
  <si>
    <t>OFERTADA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</si>
  <si>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</si>
  <si>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</si>
  <si>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</si>
  <si>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</si>
  <si>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</si>
  <si>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</si>
  <si>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h/a=397h/relógio</t>
  </si>
  <si>
    <t>O  acadêmico da 4ª série deve cumprir e: 4 h/a = 68 h optativas =1 disciplina</t>
  </si>
  <si>
    <t>Análise de Riscos Industriais e Ambientais</t>
  </si>
  <si>
    <t>Operações Unitárias</t>
  </si>
  <si>
    <t>Engenharia Química/ Engenharias</t>
  </si>
  <si>
    <t>Estatística</t>
  </si>
  <si>
    <t>Topografia</t>
  </si>
  <si>
    <t>Processos de Reciclagem</t>
  </si>
  <si>
    <t>Engenharia Física Engenh. Ambiental</t>
  </si>
  <si>
    <t>Reitor 26/09/19</t>
  </si>
  <si>
    <t>Gestão Ambiental Engenh. Ambiental Biologia</t>
  </si>
  <si>
    <t>Física e Química da Atmosfera</t>
  </si>
  <si>
    <r>
      <rPr>
        <b/>
        <sz val="11"/>
        <color indexed="10"/>
        <rFont val="Verdana"/>
        <family val="2"/>
      </rPr>
      <t>5ª Série</t>
    </r>
    <r>
      <rPr>
        <b/>
        <sz val="11"/>
        <color indexed="8"/>
        <rFont val="Verdana"/>
        <family val="2"/>
      </rPr>
      <t xml:space="preserve"> 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</si>
  <si>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A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</si>
  <si>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color indexed="8"/>
        <rFont val="Verdana"/>
        <family val="2"/>
      </rPr>
      <t>B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</si>
  <si>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C</t>
    </r>
  </si>
  <si>
    <t xml:space="preserve">Paulo Cesar de Souza </t>
  </si>
  <si>
    <t>h/a=340h/relógio</t>
  </si>
  <si>
    <t>Corrigido 2015</t>
  </si>
  <si>
    <t>Paulo Souza da Silva</t>
  </si>
  <si>
    <t>FÍSICA – Licenciatura</t>
  </si>
  <si>
    <t>Mecânica</t>
  </si>
  <si>
    <t>Gilmar Praxedes Daniel</t>
  </si>
  <si>
    <t>Coord. Mestr. Prof. Edu. Cient. 26/09/15 A 25/09/17</t>
  </si>
  <si>
    <t>Mecânica dos Fluidos e Calor</t>
  </si>
  <si>
    <t>Sérgio Choiti Yamazaki</t>
  </si>
  <si>
    <t>Física Experimental A</t>
  </si>
  <si>
    <t>Práticas de Ensino de Física A</t>
  </si>
  <si>
    <t>Cálculo I</t>
  </si>
  <si>
    <t>Marcelo Salles Batarce</t>
  </si>
  <si>
    <t>Língua Portuguesa</t>
  </si>
  <si>
    <t>Cleber José de Oliveira</t>
  </si>
  <si>
    <t>Filosofia e História da Educação</t>
  </si>
  <si>
    <t>Renata Lourenço</t>
  </si>
  <si>
    <t>Pedagogia/ Filosofia/ História</t>
  </si>
  <si>
    <t>h/relógio</t>
  </si>
  <si>
    <t>h/a sem=283 h/relógio</t>
  </si>
  <si>
    <t>Eletricidade e Magnetismo</t>
  </si>
  <si>
    <t xml:space="preserve">Rony Gonçalves de Oliveira </t>
  </si>
  <si>
    <t>Física/ Eng. Elétrica/ Eng. Física</t>
  </si>
  <si>
    <t>Ondas, Ótica e Física Contemporânea</t>
  </si>
  <si>
    <t>Coord. de Física</t>
  </si>
  <si>
    <t>Física Experimental B</t>
  </si>
  <si>
    <t>Práticas de Ensino de Física B</t>
  </si>
  <si>
    <t>Cálculo II</t>
  </si>
  <si>
    <t>Adma Cristhina Salles de Oliveira</t>
  </si>
  <si>
    <t>Cedido</t>
  </si>
  <si>
    <t>Ciências Humanas/ Física</t>
  </si>
  <si>
    <t>CH anual =652h/Relógio</t>
  </si>
  <si>
    <t>CH semestral=312 h/relógio</t>
  </si>
  <si>
    <t>Será Coord Pró-Tempore Física a partir de 10/07/2019</t>
  </si>
  <si>
    <t>Introdução à Física Matemática</t>
  </si>
  <si>
    <t>Física Moderna</t>
  </si>
  <si>
    <t>Instrumentação para Ensino de Física</t>
  </si>
  <si>
    <t>Política Educacional Brasileira</t>
  </si>
  <si>
    <t>Maria Bezerra Quast de Oliveira</t>
  </si>
  <si>
    <t>Lotação para 2020</t>
  </si>
  <si>
    <t>Cedida</t>
  </si>
  <si>
    <t>Magda Carvalho Fernandes</t>
  </si>
  <si>
    <r>
      <rPr>
        <sz val="9"/>
        <rFont val="Verdana"/>
        <family val="2"/>
      </rPr>
      <t xml:space="preserve">Estágio Curricular Supervisionado no Ensino Médio I - </t>
    </r>
    <r>
      <rPr>
        <b/>
        <sz val="9"/>
        <rFont val="Verdana"/>
        <family val="2"/>
      </rPr>
      <t>A</t>
    </r>
  </si>
  <si>
    <t>Francylaine Silva de Almeida Brito</t>
  </si>
  <si>
    <r>
      <rPr>
        <sz val="9"/>
        <rFont val="Verdana"/>
        <family val="2"/>
      </rPr>
      <t>Estágio Curricular Supervisionado no Ensino Médio I -</t>
    </r>
    <r>
      <rPr>
        <b/>
        <sz val="9"/>
        <rFont val="Verdana"/>
        <family val="2"/>
      </rPr>
      <t xml:space="preserve"> B</t>
    </r>
  </si>
  <si>
    <t>h/a=595h/Relógio</t>
  </si>
  <si>
    <t>H/a=368 h/relógio</t>
  </si>
  <si>
    <t>Termodinâmica</t>
  </si>
  <si>
    <t>Thais Izida</t>
  </si>
  <si>
    <t>Tópicos de Eletromagnetismo</t>
  </si>
  <si>
    <t>Cecília Maria Pinto do Nascimento</t>
  </si>
  <si>
    <t>Laboratório de Física Moderna</t>
  </si>
  <si>
    <t>Práticas de Ensino de Física C</t>
  </si>
  <si>
    <t>Evolução dos Conceitos de Física</t>
  </si>
  <si>
    <t>Introdução a Astronomia e Astrofísica</t>
  </si>
  <si>
    <t>Astronomia/ Física</t>
  </si>
  <si>
    <t>Informática no Ensino de Física</t>
  </si>
  <si>
    <t>Aurélio da Silva Alencar</t>
  </si>
  <si>
    <t>Educação e Diversidade Étnico-Racial</t>
  </si>
  <si>
    <r>
      <rPr>
        <sz val="10"/>
        <rFont val="Verdana"/>
        <family val="2"/>
      </rPr>
      <t>Estágio Curricular Supervisionado no Ensino Médio II -</t>
    </r>
    <r>
      <rPr>
        <b/>
        <sz val="10"/>
        <rFont val="Verdana"/>
        <family val="2"/>
      </rPr>
      <t xml:space="preserve"> A</t>
    </r>
  </si>
  <si>
    <r>
      <rPr>
        <sz val="10"/>
        <rFont val="Verdana"/>
        <family val="2"/>
      </rPr>
      <t xml:space="preserve">Estágio Curricular Supervisionado no Ensino Médio II - </t>
    </r>
    <r>
      <rPr>
        <b/>
        <sz val="10"/>
        <rFont val="Verdana"/>
        <family val="2"/>
      </rPr>
      <t>B</t>
    </r>
  </si>
  <si>
    <t>h/a sem=510 h/relógio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</si>
  <si>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>2019</t>
    </r>
  </si>
  <si>
    <t>ANUAL</t>
  </si>
  <si>
    <t>(LICENCIATURA)</t>
  </si>
  <si>
    <t>1 – MATUTINO</t>
  </si>
  <si>
    <t xml:space="preserve">Letras-Espanhol </t>
  </si>
  <si>
    <t>Sandra Espíndola</t>
  </si>
  <si>
    <t>Língua Portuguesa I</t>
  </si>
  <si>
    <t>Clemilton Pereira dos Santos</t>
  </si>
  <si>
    <t>Letras (L. Portuguesa)</t>
  </si>
  <si>
    <t>Língua Espanhola I</t>
  </si>
  <si>
    <t>Paulo Henrique Pressotto</t>
  </si>
  <si>
    <t>Letras (L. Espanhola)</t>
  </si>
  <si>
    <t>Teoria da Literatura I</t>
  </si>
  <si>
    <t xml:space="preserve">Zélia Ramona Nolasco dos Santos Freire  </t>
  </si>
  <si>
    <t>Coordenador PROFLETRAS   04/02/2019 a 03/02/2021</t>
  </si>
  <si>
    <t>Letras (Literatura)</t>
  </si>
  <si>
    <t>Cintia Santos Diallo</t>
  </si>
  <si>
    <t>259/ 21</t>
  </si>
  <si>
    <t>Introdução aos Estudos Linguísticos</t>
  </si>
  <si>
    <t>Juliane Ferreira Vieira</t>
  </si>
  <si>
    <t>Letras (Linguística)</t>
  </si>
  <si>
    <t>119/ 881</t>
  </si>
  <si>
    <t>Introdução ao Estudo de Língua e Cultura Latina</t>
  </si>
  <si>
    <t>Elza Sabino da Silva Bueno</t>
  </si>
  <si>
    <t>Coord Mest PROFLETRAS  02/02/17 a 02/02/19</t>
  </si>
  <si>
    <t>Pedagogia/ Filosofia</t>
  </si>
  <si>
    <t>Leitura e Produção de Textos</t>
  </si>
  <si>
    <t>Geraldo José da Silva</t>
  </si>
  <si>
    <t>Literatura Infanto-Juvenil</t>
  </si>
  <si>
    <t>Raquel de Oliveira Fonseca</t>
  </si>
  <si>
    <r>
      <rPr>
        <b/>
        <sz val="11"/>
        <color indexed="10"/>
        <rFont val="Verdana"/>
        <family val="2"/>
      </rPr>
      <t xml:space="preserve"> 2ª Série</t>
    </r>
    <r>
      <rPr>
        <b/>
        <sz val="11"/>
        <color indexed="8"/>
        <rFont val="Verdana"/>
        <family val="2"/>
      </rPr>
      <t xml:space="preserve"> </t>
    </r>
  </si>
  <si>
    <t>Língua Portuguesa II</t>
  </si>
  <si>
    <t>Língua Espanhola II</t>
  </si>
  <si>
    <t>Angela Karina Manfio</t>
  </si>
  <si>
    <r>
      <rPr>
        <sz val="8"/>
        <color indexed="12"/>
        <rFont val="Verdana"/>
        <family val="2"/>
      </rPr>
      <t>Afast Doutor: 16/12/14 a 09/05/18.</t>
    </r>
    <r>
      <rPr>
        <b/>
        <sz val="8"/>
        <color indexed="12"/>
        <rFont val="Verdana"/>
        <family val="2"/>
      </rPr>
      <t xml:space="preserve"> Prorrogado de 10/5 a 30/9/18</t>
    </r>
  </si>
  <si>
    <t>Lingüística I</t>
  </si>
  <si>
    <t>Sandra Espíndola Macena</t>
  </si>
  <si>
    <t>118/ 882</t>
  </si>
  <si>
    <t>Literatura Portuguesa I</t>
  </si>
  <si>
    <t>Emílio Davi Sampaio</t>
  </si>
  <si>
    <t>Coord.  Pós graduação lato sensu Letras de até 20/03/16 a 19/11/17</t>
  </si>
  <si>
    <t>Políticas da Educação Nacional</t>
  </si>
  <si>
    <t>Andréia Nunes Militão</t>
  </si>
  <si>
    <t>Estágio Curricular Supervisionado em Língua e em Literaturas de Língua Portuguesa I</t>
  </si>
  <si>
    <t xml:space="preserve">Sandra Espíndola </t>
  </si>
  <si>
    <t>Coord. Letras-Espanhol Ddos 10/07/17 a 09/07/19</t>
  </si>
  <si>
    <t>Estágio Curricular Supervisionado em Língua e em Literaturas de Língua Espanhola I</t>
  </si>
  <si>
    <t>Maria Luana dos Santos</t>
  </si>
  <si>
    <t>Teoria da Literatura II</t>
  </si>
  <si>
    <t>Pedro Rauber</t>
  </si>
  <si>
    <t>Coord. Pedagogia Dourados</t>
  </si>
  <si>
    <r>
      <rPr>
        <b/>
        <sz val="11"/>
        <color indexed="10"/>
        <rFont val="Verdana"/>
        <family val="2"/>
      </rPr>
      <t xml:space="preserve"> 3ª Série</t>
    </r>
    <r>
      <rPr>
        <b/>
        <sz val="11"/>
        <color indexed="8"/>
        <rFont val="Verdana"/>
        <family val="2"/>
      </rPr>
      <t xml:space="preserve"> </t>
    </r>
  </si>
  <si>
    <t>Língua Portuguesa III</t>
  </si>
  <si>
    <t>Língua Espanhola III</t>
  </si>
  <si>
    <t>Literatura Brasileira I</t>
  </si>
  <si>
    <t>Literatura Espanhola I</t>
  </si>
  <si>
    <t>Literatura Hispano-Americana I</t>
  </si>
  <si>
    <t>Literatura Portuguesa II</t>
  </si>
  <si>
    <t>Coord.  Pós graduação lato sensu Letras até 19/11/17</t>
  </si>
  <si>
    <t>Lingüística II</t>
  </si>
  <si>
    <t>Carla Regina de Souza Figueiredo</t>
  </si>
  <si>
    <t>Lic. Médica 27/05/ à 25/06/2019; 26/6/19 à 10/07/2019</t>
  </si>
  <si>
    <t>Estágio Curricular Supervisionado em Língua e em Literaturas de Língua Portuguesa II</t>
  </si>
  <si>
    <t>Estágio Curricular Supervisionado em Língua e em Literaturas de Língua Espanhola II</t>
  </si>
  <si>
    <t>Estágio Curricular Supervisionado em Língua e em Literaturas de Língua Portuguesa III</t>
  </si>
  <si>
    <t>Coord. de Curso Letras-Espanhol Ddos a partir de 01/02/15</t>
  </si>
  <si>
    <t>Estágio Curricular Supervisionado em Língua e em Literaturas de Língua Espanhola III</t>
  </si>
  <si>
    <r>
      <rPr>
        <b/>
        <sz val="11"/>
        <color indexed="10"/>
        <rFont val="Verdana"/>
        <family val="2"/>
      </rPr>
      <t xml:space="preserve"> 4ª Série</t>
    </r>
    <r>
      <rPr>
        <b/>
        <sz val="11"/>
        <color indexed="8"/>
        <rFont val="Verdana"/>
        <family val="2"/>
      </rPr>
      <t xml:space="preserve"> </t>
    </r>
  </si>
  <si>
    <t>Língua Portuguesa IV</t>
  </si>
  <si>
    <t>Língua Espanhola IV</t>
  </si>
  <si>
    <t>Literatura Brasileira II</t>
  </si>
  <si>
    <t>Zélia Ramona Nolasco dos Santos Freire</t>
  </si>
  <si>
    <t>Literatura Espanhola II</t>
  </si>
  <si>
    <t>Literatura Hispano-Americana II</t>
  </si>
  <si>
    <t>Tópicos em Educação Especial</t>
  </si>
  <si>
    <t>Metodologia do Ensino de Libras</t>
  </si>
  <si>
    <t>Gabriele Cristina Rech</t>
  </si>
  <si>
    <t>Literaturas Afro-Brasileiras e Textualidades Indígenas</t>
  </si>
  <si>
    <t>Ana Claudia Duarte Mendes</t>
  </si>
  <si>
    <t>Introdução aos Estudos Históricos e Culturais</t>
  </si>
  <si>
    <t>Estágio Curricular Supervisionado em Língua e em Literaturas de Língua Portuguesa IV</t>
  </si>
  <si>
    <t>82/ 118/ 882</t>
  </si>
  <si>
    <t>Estágio Curricular Supervisionado em Língua e em Literaturas de Língua Espanhola IV</t>
  </si>
  <si>
    <t>2 – VESPERTINO</t>
  </si>
  <si>
    <t xml:space="preserve">Letras-INGLÊS </t>
  </si>
  <si>
    <t xml:space="preserve"> Adilson Crepalde</t>
  </si>
  <si>
    <t>Língua Inglesa I</t>
  </si>
  <si>
    <t>Adilson Crepalde</t>
  </si>
  <si>
    <t xml:space="preserve">Coord. Letras  Inglês Ddos 10/07/17 a 09/07/19 – </t>
  </si>
  <si>
    <t>6/ 21</t>
  </si>
  <si>
    <t>273/ 878</t>
  </si>
  <si>
    <t>Nedina Roseli Martins Stein</t>
  </si>
  <si>
    <t>137/ 260</t>
  </si>
  <si>
    <t>SIT.      FUNC.</t>
  </si>
  <si>
    <t>Língua Inglesa II</t>
  </si>
  <si>
    <t>Mônica Aparecida Matos</t>
  </si>
  <si>
    <t>Deixou Provisoriamente a disciplina em 2019. Plan. 176</t>
  </si>
  <si>
    <t>A/S</t>
  </si>
  <si>
    <t>261/ 22</t>
  </si>
  <si>
    <t>Paulo Gerson Rodrigues Stefanello</t>
  </si>
  <si>
    <t>Estágio Curricular Supervisionado em Língua e em Literaturas de Língua Inglesa I</t>
  </si>
  <si>
    <t>Coord. Letras  Inglês Ddos 10/07/17 a 09/07/19</t>
  </si>
  <si>
    <t>Neurivaldo Campos Pedroso Júnior</t>
  </si>
  <si>
    <t>h/a= 680 h/relógio</t>
  </si>
  <si>
    <t>Língua Inglesa III</t>
  </si>
  <si>
    <t>Literatura Britânica I</t>
  </si>
  <si>
    <t>Lucilia Teodora Villela de Leitgeb Lourenço</t>
  </si>
  <si>
    <t>Literatura Norte-Americana</t>
  </si>
  <si>
    <t>Lucília Teodora de Leitgeb Lourenço</t>
  </si>
  <si>
    <t xml:space="preserve">Carla Regina de Souza Figueiredo </t>
  </si>
  <si>
    <t>Estágio Curricular Supervisionado em Língua e em Literaturas de Língua Inglesa II</t>
  </si>
  <si>
    <t>Estágio Curricular Supervisionado em Língua e em Literaturas de Língua Inglesa III</t>
  </si>
  <si>
    <t>h/a= 765 h/relógio</t>
  </si>
  <si>
    <t>Língua Inglesa IV</t>
  </si>
  <si>
    <t>Literatura de Língua Inglesa</t>
  </si>
  <si>
    <t>Literatura Britânica II</t>
  </si>
  <si>
    <t>CEDIDA</t>
  </si>
  <si>
    <t>6/ 22</t>
  </si>
  <si>
    <t>17/ 21</t>
  </si>
  <si>
    <t>Estágio Curricular Supervisionado em Língua e em Literaturas de Língua Inglesa IV</t>
  </si>
  <si>
    <t>(rever lotação)</t>
  </si>
  <si>
    <t>h/a= 708 h/relógio</t>
  </si>
  <si>
    <t>Primeira Oferta</t>
  </si>
  <si>
    <t>3 – Noturno</t>
  </si>
  <si>
    <t>MATEMÁTICA</t>
  </si>
  <si>
    <r>
      <rPr>
        <b/>
        <sz val="10"/>
        <color indexed="8"/>
        <rFont val="Verdana"/>
        <family val="2"/>
      </rPr>
      <t xml:space="preserve">COORDENADOR: </t>
    </r>
    <r>
      <rPr>
        <b/>
        <sz val="10"/>
        <color indexed="12"/>
        <rFont val="Verdana"/>
        <family val="2"/>
      </rPr>
      <t xml:space="preserve"> </t>
    </r>
  </si>
  <si>
    <t>Lucélio Ferreira Simião</t>
  </si>
  <si>
    <t>Fundamentos de Matemática II</t>
  </si>
  <si>
    <t>Edison França Lange</t>
  </si>
  <si>
    <t>Fundamentos de Matemática I</t>
  </si>
  <si>
    <t>Maristela Missio</t>
  </si>
  <si>
    <t>Coord. Adjunta PROFMAT de 1/11/17 a 31/10/19</t>
  </si>
  <si>
    <t>Fundamentos de Matemática III</t>
  </si>
  <si>
    <t>Equivalência com a disciplina da 2ª série Desenho Geométrico, será ofertada uma única turma</t>
  </si>
  <si>
    <t>Fundamentos de Matemática IV</t>
  </si>
  <si>
    <t>Ana Claudia Marques Pacheco</t>
  </si>
  <si>
    <t>272/ 880</t>
  </si>
  <si>
    <t>Informática no Ensino da Matemática</t>
  </si>
  <si>
    <t>Deixou a disciplina da 2ª série, para assumir esta do novo PP.</t>
  </si>
  <si>
    <t>h/a=283 h/relógio</t>
  </si>
  <si>
    <t>DP’s do Projeto antigo</t>
  </si>
  <si>
    <t>DP A</t>
  </si>
  <si>
    <t>Geometria Euclidiana</t>
  </si>
  <si>
    <t xml:space="preserve">Matemática Discreta </t>
  </si>
  <si>
    <t>Correção 09/05/16</t>
  </si>
  <si>
    <t>Ciências Humanas/ Matemática</t>
  </si>
  <si>
    <t>Eliza Claudia Hahn</t>
  </si>
  <si>
    <t>Desenho Geométrico</t>
  </si>
  <si>
    <t>Jean Vaz de Almeida</t>
  </si>
  <si>
    <t>246/896</t>
  </si>
  <si>
    <t>Geometria Analítica Vetorial</t>
  </si>
  <si>
    <t>Vando Narciso</t>
  </si>
  <si>
    <t>Coord. PROFMAT:2 anos a partir de 1/11/2017</t>
  </si>
  <si>
    <t>Metodologias e Práticas no Ensino da Matemática</t>
  </si>
  <si>
    <t>Helena Alessandra Scavazza Leme</t>
  </si>
  <si>
    <t>h/a=340 h/relógio</t>
  </si>
  <si>
    <t>implantação do PP: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</si>
  <si>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</si>
  <si>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>Turno</t>
  </si>
  <si>
    <t xml:space="preserve">A </t>
  </si>
  <si>
    <t>Jaime Rezende de Moraes</t>
  </si>
  <si>
    <t>Introdução às Equações Diferenciais Ordinárias</t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</si>
  <si>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</si>
  <si>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B</t>
    </r>
  </si>
  <si>
    <t>Deixou Provisoriamente a disciplina em 2019 Plan. 178</t>
  </si>
  <si>
    <t>89/ 248</t>
  </si>
  <si>
    <t>265/ 22</t>
  </si>
  <si>
    <t>Laboratório de Ensino de Matemática</t>
  </si>
  <si>
    <t xml:space="preserve"> Coord. Mat. Dou. </t>
  </si>
  <si>
    <t>Análise Real</t>
  </si>
  <si>
    <t>Estruturas Algébricas</t>
  </si>
  <si>
    <t>Equações Diferenciais Ordinárias</t>
  </si>
  <si>
    <t>Laboratório do Ensino de Física</t>
  </si>
  <si>
    <t>História e Filosofia da Matemática</t>
  </si>
  <si>
    <t>Filosofia/ Matemática</t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</si>
  <si>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</si>
  <si>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B</t>
    </r>
  </si>
  <si>
    <t>Metodologia e Fundamentos em Libras</t>
  </si>
  <si>
    <t>Movimentos Étnicos e Educação</t>
  </si>
  <si>
    <t xml:space="preserve">Pedagogia/ História C. Sociais </t>
  </si>
  <si>
    <t>h/a=652 h/relógio</t>
  </si>
  <si>
    <t>Correção: CI 09, 15/09/17</t>
  </si>
  <si>
    <t>2 – Vespertino</t>
  </si>
  <si>
    <t xml:space="preserve">PEDAGOGIA </t>
  </si>
  <si>
    <t>Pedro Rauber – Pró-Tempore</t>
  </si>
  <si>
    <t>a partir de 11/07/2019</t>
  </si>
  <si>
    <t>Corpo, Movimento e Educação</t>
  </si>
  <si>
    <t>Débora de Barros Silveira</t>
  </si>
  <si>
    <t>Filosofia da Educação</t>
  </si>
  <si>
    <t>Maria Eduarda Ferro</t>
  </si>
  <si>
    <t>Afast DR:  08/08/16 a 07/08/2020</t>
  </si>
  <si>
    <t>Leitura e Produção de Texto</t>
  </si>
  <si>
    <t>274/ 879</t>
  </si>
  <si>
    <t>137/268</t>
  </si>
  <si>
    <t>Políticas Públicas e Educação</t>
  </si>
  <si>
    <t>Psicologia da Educação I</t>
  </si>
  <si>
    <t>Sociologia da Educação</t>
  </si>
  <si>
    <t>79/139</t>
  </si>
  <si>
    <t>Tecnologias da Informação e Educação</t>
  </si>
  <si>
    <t>Coord. da Matemática Dourados</t>
  </si>
  <si>
    <t>Regiane Marcon</t>
  </si>
  <si>
    <t>Computação (Educação)</t>
  </si>
  <si>
    <t>H/A= 680  H/Relógio</t>
  </si>
  <si>
    <t>Cumprir 1 Optativa</t>
  </si>
  <si>
    <t>Didática I</t>
  </si>
  <si>
    <t>139/885</t>
  </si>
  <si>
    <t>História da Educação</t>
  </si>
  <si>
    <t>Não vai ministrar em virtude da coord. da Pedagogia EaD, e-mail do dia 25/02/2019</t>
  </si>
  <si>
    <t>Ilma Regina Castro Saramago de Souza</t>
  </si>
  <si>
    <t>Literatura Infantil</t>
  </si>
  <si>
    <t>Metodologia da Arte</t>
  </si>
  <si>
    <t>Pedagogia/ Artes</t>
  </si>
  <si>
    <t>Fundamentos e Metodologia da Educação Infantil</t>
  </si>
  <si>
    <t>Pesquisa em Educação</t>
  </si>
  <si>
    <t xml:space="preserve">Milton Valençuela </t>
  </si>
  <si>
    <t>Lic. Saúde de 2/3/19 à 16/3/19</t>
  </si>
  <si>
    <t>Princípios e Fundamentos da Gestão Educacional</t>
  </si>
  <si>
    <t>Psicologia da Educação II</t>
  </si>
  <si>
    <t>H/A= 737H/Relógio</t>
  </si>
  <si>
    <t>Didática II</t>
  </si>
  <si>
    <t>Fundamentos da Educação Especial</t>
  </si>
  <si>
    <t>Maria José de Jesus Alves Cordeiro</t>
  </si>
  <si>
    <t xml:space="preserve">Gestão Educacional e Organização do Trabalho Pedagógico Escolar </t>
  </si>
  <si>
    <t>Metodologia do Ensino da Língua Portuguesa</t>
  </si>
  <si>
    <t xml:space="preserve">Giana Amaral Yamin </t>
  </si>
  <si>
    <t>Metodologia do Ensino das Ciências Naturais</t>
  </si>
  <si>
    <t>Mírian Xavier</t>
  </si>
  <si>
    <t>Biologia (Educação)</t>
  </si>
  <si>
    <t>Metodologia do Ensino de Geografia</t>
  </si>
  <si>
    <t>Milton Valençuela</t>
  </si>
  <si>
    <t xml:space="preserve"> Educação Geografia</t>
  </si>
  <si>
    <t xml:space="preserve">Metodologia do Ensino de História </t>
  </si>
  <si>
    <t>História (Educação)</t>
  </si>
  <si>
    <t>Metodologia do Ensino de Matemática</t>
  </si>
  <si>
    <t>Matemática (Educação)</t>
  </si>
  <si>
    <t>Metodologia e Prática de Alfabetização e Letramento</t>
  </si>
  <si>
    <t>Pedagogia/ Letras</t>
  </si>
  <si>
    <t>H/A= 708 H/Relógio</t>
  </si>
  <si>
    <t>Currículo, Cultura e Diversidade</t>
  </si>
  <si>
    <t>Estágio Curricular Supervisionado em Educação Infantil – A</t>
  </si>
  <si>
    <t>Estágio Curricular Supervisionado em Educação Infantil – B</t>
  </si>
  <si>
    <t>Estágio Curricular Supervisionado nos Anos Iniciais do Ensino Fundamental – A</t>
  </si>
  <si>
    <t>Estágio Curricular Supervisionado nos Anos Iniciais do Ensino Fundamental – B</t>
  </si>
  <si>
    <t>Estatística Aplicada à Educação</t>
  </si>
  <si>
    <t>Estatística Matemática (Educação)</t>
  </si>
  <si>
    <t>Fundamentos e Metodologia da Educação Escolar Indígena</t>
  </si>
  <si>
    <t>Pedagogia/ Antropologia</t>
  </si>
  <si>
    <t>h/A= 510    H/Relógio</t>
  </si>
  <si>
    <t>Seminários Integradores</t>
  </si>
  <si>
    <t>1ª a 4ª série</t>
  </si>
  <si>
    <t>Diversidade e Educação Inclusiva</t>
  </si>
  <si>
    <t>Formação de Professores e Práticas Educacionais</t>
  </si>
  <si>
    <t>CI nº 16/2019 recebida em 22/04/2019</t>
  </si>
  <si>
    <t>Infância e Educação</t>
  </si>
  <si>
    <t>Políticas Públicas e Gestão da Educação Básica</t>
  </si>
  <si>
    <t>Não será ofertada em 2019, conforme CI nº 16/2019 Recebida em 22/04/2019</t>
  </si>
  <si>
    <t>Irá ministrar: Formação de professores Juntamente com a Proª Andréia Militão</t>
  </si>
  <si>
    <t>H/A= 113 H/Relógio</t>
  </si>
  <si>
    <t>OPTATIVAS</t>
  </si>
  <si>
    <t>Avaliação da Aprendizagem</t>
  </si>
  <si>
    <t>Brinquedos, Canções e Brincadeiras</t>
  </si>
  <si>
    <t>Conhecimentos e Saberes sobre as Práticas com Bebês na Educação Infantil</t>
  </si>
  <si>
    <t>Educação e Antropologia</t>
  </si>
  <si>
    <t>Pedagogia/ C Sociais Antropol.</t>
  </si>
  <si>
    <t>Educação em Direitos Humanos</t>
  </si>
  <si>
    <t xml:space="preserve">Pedagogia/ Direito </t>
  </si>
  <si>
    <t>Educação Integral</t>
  </si>
  <si>
    <t>Estudos sobre Gênero, Sexualidade e Educação</t>
  </si>
  <si>
    <t>Pedagogia/     Ciências Sociais</t>
  </si>
  <si>
    <t>Etnomatemática</t>
  </si>
  <si>
    <t>Pedagogia/ Matemática</t>
  </si>
  <si>
    <t>Formação de Professores no Normal Médio</t>
  </si>
  <si>
    <t>Fundamentos e Metodologia da Educação de Jovens e Adultos</t>
  </si>
  <si>
    <t>Fundamentos e Metodologia da Educação no Campo</t>
  </si>
  <si>
    <t>Fundamentos e Práticas Pedagógicas da Educação Profissional</t>
  </si>
  <si>
    <t>História Oral</t>
  </si>
  <si>
    <t>História</t>
  </si>
  <si>
    <t>Historiografia e Educação Brasileira</t>
  </si>
  <si>
    <t>História/ Pedagogia</t>
  </si>
  <si>
    <t>Legislação e Financiamento da Educação Brasileira</t>
  </si>
  <si>
    <t>Movimentos Sociais e Educação</t>
  </si>
  <si>
    <t>Pedagogia/ Ciências Sociais</t>
  </si>
  <si>
    <t>Planejamento e Avaliação Institucional</t>
  </si>
  <si>
    <t>Planejamento e Documentação Pedagógica na Educação Infantil</t>
  </si>
  <si>
    <t>Práticas Educativas em Espaços não Escolares</t>
  </si>
  <si>
    <t>Projeto Político Pedagógico e o Cotidiano Escolar</t>
  </si>
  <si>
    <t>Tópicos de Pesquisa em Educação Infantil</t>
  </si>
  <si>
    <t>H/A= 595 H/Relógio</t>
  </si>
  <si>
    <r>
      <rPr>
        <i/>
        <sz val="12"/>
        <color indexed="8"/>
        <rFont val="Verdana"/>
        <family val="2"/>
      </rPr>
      <t xml:space="preserve"> Ano letivo: </t>
    </r>
    <r>
      <rPr>
        <i/>
        <sz val="12"/>
        <color indexed="12"/>
        <rFont val="Verdana"/>
        <family val="2"/>
      </rPr>
      <t>2019</t>
    </r>
  </si>
  <si>
    <t>implantação do PP:20/11/2018</t>
  </si>
  <si>
    <t>semestral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</si>
  <si>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</t>
    </r>
  </si>
  <si>
    <t xml:space="preserve">Química </t>
  </si>
  <si>
    <t>Química Geral I</t>
  </si>
  <si>
    <t>Jandira Aparecida Simoneti</t>
  </si>
  <si>
    <t>Física Geral I</t>
  </si>
  <si>
    <t>Junior Reis da Silva</t>
  </si>
  <si>
    <t>Disponibilizou a disciplina em 2019 devido as aulas na Pós Graduação</t>
  </si>
  <si>
    <t>História da Química Aplicada no Ensino de Química</t>
  </si>
  <si>
    <t>Antônio Rogério Fiorucci</t>
  </si>
  <si>
    <t>Fundamentos de Matemática para Química</t>
  </si>
  <si>
    <t>Física Geral II</t>
  </si>
  <si>
    <t>Química Geral II</t>
  </si>
  <si>
    <t xml:space="preserve">Gilberto José de Arruda </t>
  </si>
  <si>
    <t>h/a=567 h/ relógio</t>
  </si>
  <si>
    <t>Química Inorgânica I</t>
  </si>
  <si>
    <t>266/ 21</t>
  </si>
  <si>
    <t>Química Analítica I</t>
  </si>
  <si>
    <t>Química Orgânica I</t>
  </si>
  <si>
    <t>Termodinâmica e Teoria dos Gases I</t>
  </si>
  <si>
    <t>Coor. Química Industrial</t>
  </si>
  <si>
    <t>Instrumentação no Ensino de Química I</t>
  </si>
  <si>
    <r>
      <rPr>
        <i/>
        <sz val="10"/>
        <color indexed="12"/>
        <rFont val="Verdana"/>
        <family val="2"/>
      </rPr>
      <t xml:space="preserve">Camila Souza Brum          </t>
    </r>
    <r>
      <rPr>
        <i/>
        <sz val="10"/>
        <rFont val="Verdana"/>
        <family val="2"/>
      </rPr>
      <t>Ferndanda Christina Bottega</t>
    </r>
  </si>
  <si>
    <t>Lic. Maternidade 17/5/19 à 13/09/2019</t>
  </si>
  <si>
    <t>Tem 4h EaD</t>
  </si>
  <si>
    <t>293/ 791</t>
  </si>
  <si>
    <t>Política Educacional Brasileira e Gestão da Educação</t>
  </si>
  <si>
    <t>Química Orgânica II</t>
  </si>
  <si>
    <t>Alex Haroldo Jeller</t>
  </si>
  <si>
    <t>Química Inorgânica II</t>
  </si>
  <si>
    <t>Química Analítica II</t>
  </si>
  <si>
    <t>Antonio Rogério Fiorucci</t>
  </si>
  <si>
    <t>Termodinâmica e Teoria dos Gases II</t>
  </si>
  <si>
    <t>Química Orgânica III</t>
  </si>
  <si>
    <t>Química Inorgânica III</t>
  </si>
  <si>
    <t>Daniel Mendes Nunes</t>
  </si>
  <si>
    <t>Química Analítica Experimental</t>
  </si>
  <si>
    <t>Coord. Mestrado Recursos Naturais a partir de 01/02/2018</t>
  </si>
  <si>
    <t>184/294</t>
  </si>
  <si>
    <t>Eletroquímica</t>
  </si>
  <si>
    <t>Marcelina Ovelar Solaliendres</t>
  </si>
  <si>
    <t>Química Inorgânica IV</t>
  </si>
  <si>
    <t>Cinética Química</t>
  </si>
  <si>
    <t>Química Orgânica IV</t>
  </si>
  <si>
    <t>Química Inorgânica Experimental</t>
  </si>
  <si>
    <t>Instrumentação no Ensino de Química II</t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</si>
  <si>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</si>
  <si>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B</t>
    </r>
  </si>
  <si>
    <t>Coord. Química Industrial</t>
  </si>
  <si>
    <t>292/ 791</t>
  </si>
  <si>
    <t>h/a=170 H/Relógio</t>
  </si>
  <si>
    <t>Correção 2013</t>
  </si>
  <si>
    <t>Análise de Compostos Orgânicos</t>
  </si>
  <si>
    <t>Jonas da Silva Mota</t>
  </si>
  <si>
    <t>Ministra na química e quím. ind. (SAU)</t>
  </si>
  <si>
    <t>Química Ambiental</t>
  </si>
  <si>
    <t>Margareth Batistote</t>
  </si>
  <si>
    <t xml:space="preserve">Pedagogia/ Ciências Sociais (Sociologia) </t>
  </si>
  <si>
    <t>Físico-Química Experimental</t>
  </si>
  <si>
    <t>Diego Alexandre Hackl</t>
  </si>
  <si>
    <t>Métodos Cromatográficos e Espectroscópicos</t>
  </si>
  <si>
    <t>Elementos de Geologia e Mineralogia</t>
  </si>
  <si>
    <t>Química/ Biologia</t>
  </si>
  <si>
    <t>Métodos Eletroanalíticos e Análise Térmica</t>
  </si>
  <si>
    <t>h/a=425 H/Relógio</t>
  </si>
  <si>
    <t>Estágio Curricular Supervisionado Obrigatório II – A</t>
  </si>
  <si>
    <t>Estágio Curricular Supervisionado Obrigatório II – B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</si>
  <si>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10"/>
        <rFont val="Verdana"/>
        <family val="2"/>
      </rPr>
      <t>C</t>
    </r>
  </si>
  <si>
    <t>H/A= 680 H/Relógio</t>
  </si>
  <si>
    <t>h/a=255 H/Relógio</t>
  </si>
  <si>
    <t xml:space="preserve">4 – Integral </t>
  </si>
  <si>
    <t>Tarde-noite</t>
  </si>
  <si>
    <t>Química Industrial</t>
  </si>
  <si>
    <t>Álgebra e Geometria Analítica</t>
  </si>
  <si>
    <t>Cosme Estaquio Rubio Mercedes</t>
  </si>
  <si>
    <r>
      <rPr>
        <sz val="10"/>
        <rFont val="Verdana"/>
        <family val="2"/>
      </rPr>
      <t xml:space="preserve">Química Geral Experimental </t>
    </r>
    <r>
      <rPr>
        <b/>
        <sz val="10"/>
        <rFont val="Verdana"/>
        <family val="2"/>
      </rPr>
      <t>U2</t>
    </r>
  </si>
  <si>
    <t>Conv.</t>
  </si>
  <si>
    <t>Deixou Provisoriamente a disciplina em 2019 Plan. 179</t>
  </si>
  <si>
    <t>141/289</t>
  </si>
  <si>
    <t>Filosofia da Ciência e Ética</t>
  </si>
  <si>
    <t>Filosofia</t>
  </si>
  <si>
    <t>Química Orgânica Experimental</t>
  </si>
  <si>
    <t>Química Inorgânica Experimental I</t>
  </si>
  <si>
    <t>h/a=723 h/relógio</t>
  </si>
  <si>
    <r>
      <rPr>
        <i/>
        <sz val="10"/>
        <color indexed="12"/>
        <rFont val="Verdana"/>
        <family val="2"/>
      </rPr>
      <t>Afast. doutor: 16/03/15 a</t>
    </r>
    <r>
      <rPr>
        <sz val="10"/>
        <color indexed="12"/>
        <rFont val="Verdana"/>
        <family val="2"/>
      </rPr>
      <t xml:space="preserve"> 16/03/18, Prorrogado 16/3/18 a 15/3/2019</t>
    </r>
  </si>
  <si>
    <t xml:space="preserve">Jonas da Silva Mota </t>
  </si>
  <si>
    <t>Operações Unitárias I</t>
  </si>
  <si>
    <t>Coord. Adjunta Eng. Amb.</t>
  </si>
  <si>
    <t>Química Industrial/ Engenharia Química</t>
  </si>
  <si>
    <t>Geólogo/ Geografia</t>
  </si>
  <si>
    <t>Economia e Organização Industrial</t>
  </si>
  <si>
    <t>Ciências Econômicas</t>
  </si>
  <si>
    <t>Química Inorgânica Experimental II</t>
  </si>
  <si>
    <t>Operações Unitárias II</t>
  </si>
  <si>
    <t>Introdução à Química Quântica</t>
  </si>
  <si>
    <t>Engenharia Química/ Química/  Química Industrial</t>
  </si>
  <si>
    <t>Higiene e Segurança do Trabalho</t>
  </si>
  <si>
    <t>Engenh. de Produção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</si>
  <si>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</si>
  <si>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</si>
  <si>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</si>
  <si>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</si>
  <si>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</si>
  <si>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</si>
  <si>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Vai afastar para estudos</t>
  </si>
  <si>
    <t>Estágio Curricular Supervisionado Obrigatório I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</si>
  <si>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</si>
  <si>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B</t>
    </r>
  </si>
  <si>
    <t>Química/  Química Industrial</t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</si>
  <si>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C</t>
    </r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</si>
  <si>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D</t>
    </r>
  </si>
  <si>
    <t>Química/ Química Industrial</t>
  </si>
  <si>
    <t>h/a=567 h/relógio</t>
  </si>
  <si>
    <t>***</t>
  </si>
  <si>
    <t>A Carga horária de estágio se encontra fora do cômputo das horas aula do curso (2941 h + 306 h de estágio) ver como será a lotação 2017</t>
  </si>
  <si>
    <t xml:space="preserve">Mapa de Lotação </t>
  </si>
  <si>
    <t>PP implantado:</t>
  </si>
  <si>
    <t>correção:</t>
  </si>
  <si>
    <t>2014 (libras)</t>
  </si>
  <si>
    <t xml:space="preserve"> Anual</t>
  </si>
  <si>
    <r>
      <rPr>
        <b/>
        <sz val="10"/>
        <color indexed="8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</si>
  <si>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t>Sistema de Informação</t>
  </si>
  <si>
    <t xml:space="preserve"> 1ª Série </t>
  </si>
  <si>
    <t>Administração para Sistemas de Informação</t>
  </si>
  <si>
    <t xml:space="preserve">Aparecida Antonia de Oliveira       </t>
  </si>
  <si>
    <t>Deixou a disciplina provisoriamente em 2019, pois está com aulas no Mestrado. Plan. 174</t>
  </si>
  <si>
    <t>Evandro Cesar Bracht</t>
  </si>
  <si>
    <t>Assumiu a disciplina provisoriamente em 2019. Plan. 187</t>
  </si>
  <si>
    <t>Introdução à Lógica da Computação</t>
  </si>
  <si>
    <t>Programação de Computadores I</t>
  </si>
  <si>
    <t>Mercedes Rocio Gonzales Márquez</t>
  </si>
  <si>
    <t>Ricardo Luís Lachi</t>
  </si>
  <si>
    <t>Contabilidade para Computação</t>
  </si>
  <si>
    <t>Adriana Rochas de Carvalho Fruguli Moreira</t>
  </si>
  <si>
    <t>Pró-reitora de Desenv Humano – (PRODHS)</t>
  </si>
  <si>
    <t>José Roberto Barbosa</t>
  </si>
  <si>
    <t>Ciências Contábeis</t>
  </si>
  <si>
    <t>114/ 411</t>
  </si>
  <si>
    <t>Fundamentos de Sistemas de Informação</t>
  </si>
  <si>
    <t>Jéssica Bassani de Oliveira</t>
  </si>
  <si>
    <t>Diretora de Informática</t>
  </si>
  <si>
    <t>3/ 410</t>
  </si>
  <si>
    <r>
      <rPr>
        <b/>
        <sz val="8"/>
        <color indexed="8"/>
        <rFont val="Verdana"/>
        <family val="2"/>
      </rPr>
      <t>OPT</t>
    </r>
    <r>
      <rPr>
        <sz val="9"/>
        <color indexed="8"/>
        <rFont val="Verdana"/>
        <family val="2"/>
      </rPr>
      <t xml:space="preserve"> </t>
    </r>
    <r>
      <rPr>
        <sz val="9"/>
        <color indexed="12"/>
        <rFont val="Verdana"/>
        <family val="2"/>
      </rPr>
      <t>Ano</t>
    </r>
  </si>
  <si>
    <t>h/a=623 h/ relógio</t>
  </si>
  <si>
    <t xml:space="preserve"> 2ª Série </t>
  </si>
  <si>
    <t>4/187</t>
  </si>
  <si>
    <t>Sistemas Digitais e Arquitetura de Computadores</t>
  </si>
  <si>
    <t>Deixou a disciplina provisoriamente em 2019. Plan. 187</t>
  </si>
  <si>
    <t>Rosane Caldeira</t>
  </si>
  <si>
    <t>4/187/ 565</t>
  </si>
  <si>
    <t>Programação de Computadores II</t>
  </si>
  <si>
    <t>Processo de Desenvolvimento de Software</t>
  </si>
  <si>
    <t>Alcione Ferreira</t>
  </si>
  <si>
    <t>3/ 397</t>
  </si>
  <si>
    <t>h/a=657 h/ relógio</t>
  </si>
  <si>
    <t xml:space="preserve"> 3ª Série </t>
  </si>
  <si>
    <t>Gerência e Qualidade de Software</t>
  </si>
  <si>
    <t>Complexidade de Algoritmos</t>
  </si>
  <si>
    <r>
      <rPr>
        <sz val="8"/>
        <color indexed="12"/>
        <rFont val="Verdana"/>
        <family val="2"/>
      </rPr>
      <t>Afast est. doutor: 09/03/15 a 08/03/19</t>
    </r>
    <r>
      <rPr>
        <sz val="10"/>
        <color indexed="8"/>
        <rFont val="Verdana"/>
        <family val="2"/>
      </rPr>
      <t xml:space="preserve">   </t>
    </r>
  </si>
  <si>
    <t>Afast Est. 01/02/17 a 01/01/21</t>
  </si>
  <si>
    <t>Direito, Legislação e Ética</t>
  </si>
  <si>
    <t>Bancos de Dados</t>
  </si>
  <si>
    <t>Coord.SI</t>
  </si>
  <si>
    <t>Programação para WEB</t>
  </si>
  <si>
    <t>Acompanhamento de Projeto Final de Curso</t>
  </si>
  <si>
    <t>Raquel Márcia Müller</t>
  </si>
  <si>
    <t xml:space="preserve"> Afastamento p/ DR : 13/06/15 a 12/06/19</t>
  </si>
  <si>
    <t>contrato até 12/06/2019 e substituição à Profª Raquel, continuou com outro contrato até 31/12/2019</t>
  </si>
  <si>
    <t>2/ 408</t>
  </si>
  <si>
    <t>Estágio Curricular Supervisionado I – A</t>
  </si>
  <si>
    <t>Estágio Curricular Supervisionado I – B</t>
  </si>
  <si>
    <t>Seminários em Computação I</t>
  </si>
  <si>
    <t>2/ 404</t>
  </si>
  <si>
    <t>Projeto Final de Curso I</t>
  </si>
  <si>
    <t>h/a=850 h/ relógio</t>
  </si>
  <si>
    <t xml:space="preserve"> 4ª Série </t>
  </si>
  <si>
    <t>Códigos   MSRH</t>
  </si>
  <si>
    <t>Projeto Final de Curso II</t>
  </si>
  <si>
    <t>Administração e Segurança de Sistemas</t>
  </si>
  <si>
    <t>Programação Distribuída</t>
  </si>
  <si>
    <t>Interação Humano-Computador</t>
  </si>
  <si>
    <t>3/ 403</t>
  </si>
  <si>
    <t>Deixou provisoriamente  a disciplina em 2019 Plan. 177</t>
  </si>
  <si>
    <t>177/ 399</t>
  </si>
  <si>
    <t>Tópicos Especiais em Computação I</t>
  </si>
  <si>
    <t>Tópicos Especiais em Computação II</t>
  </si>
  <si>
    <t>Seminários em Computação II</t>
  </si>
  <si>
    <t>Raquel Márcia Muller</t>
  </si>
  <si>
    <t xml:space="preserve">Estágio Curricular Supervisionado II </t>
  </si>
  <si>
    <t xml:space="preserve">Reformulado pela Deliberação CE-CEPE Nº 276, de 6 de dezembro de 2017 </t>
  </si>
  <si>
    <t>Turismo (3 anos)</t>
  </si>
  <si>
    <t>Patrícia Cristina Statella Martins</t>
  </si>
  <si>
    <t>Prat.</t>
  </si>
  <si>
    <t>Estudos Turísticos I</t>
  </si>
  <si>
    <t>Dores Cristina Grechi</t>
  </si>
  <si>
    <t>Turismo</t>
  </si>
  <si>
    <t>Planejamento e Gestão de Eventos I</t>
  </si>
  <si>
    <t>Maria Cristiane Fernandes da Silva Lunas</t>
  </si>
  <si>
    <t>Escolheu vaga em 29/07/2019</t>
  </si>
  <si>
    <t>Introdução à Administração de Empresas Turísticas</t>
  </si>
  <si>
    <t>Renato Fabiano Cintra</t>
  </si>
  <si>
    <t>Comunicação e Língua Portuguesa</t>
  </si>
  <si>
    <t xml:space="preserve">Emílio Davi Sampaio </t>
  </si>
  <si>
    <t>Coord. Da Especialização</t>
  </si>
  <si>
    <t>Filosofia Aplicada ao Turismo</t>
  </si>
  <si>
    <t>Filosofia/Turismo</t>
  </si>
  <si>
    <t>Turismo e Ambiente Virtual de Aprendizagem</t>
  </si>
  <si>
    <t>EAD</t>
  </si>
  <si>
    <t>Estudos Turísticos II</t>
  </si>
  <si>
    <t>Planejamento e Gestão de Eventos II</t>
  </si>
  <si>
    <r>
      <rPr>
        <sz val="10"/>
        <rFont val="Verdana"/>
        <family val="2"/>
      </rPr>
      <t xml:space="preserve">Maria Cristiane Fernandes da Silva Lunas </t>
    </r>
    <r>
      <rPr>
        <b/>
        <sz val="8"/>
        <color indexed="10"/>
        <rFont val="Verdana"/>
        <family val="2"/>
      </rPr>
      <t>(Deixou Provisoriamente a disciplina em 2019 Plan. 257)</t>
    </r>
  </si>
  <si>
    <t>Bruno de Souza Lima</t>
  </si>
  <si>
    <t>Técnicas de Pesquisa Aplicada ao Turismo I</t>
  </si>
  <si>
    <t xml:space="preserve">Efetivo  </t>
  </si>
  <si>
    <t>Territórios Turísticos</t>
  </si>
  <si>
    <t>Christiane Fabíola Momm</t>
  </si>
  <si>
    <r>
      <rPr>
        <sz val="10"/>
        <color indexed="12"/>
        <rFont val="Verdana"/>
        <family val="2"/>
      </rPr>
      <t xml:space="preserve">Escolheu vaga em 13/03/2019 – </t>
    </r>
    <r>
      <rPr>
        <sz val="10"/>
        <color indexed="10"/>
        <rFont val="Verdana"/>
        <family val="2"/>
      </rPr>
      <t>Deixou provisoriamente a disciplina em 2019 Plan. 253.</t>
    </r>
  </si>
  <si>
    <t>Rúbia Elza Martins de Sousa</t>
  </si>
  <si>
    <t>Lotação Provisória para 2019</t>
  </si>
  <si>
    <t>Turismo/ Geografia</t>
  </si>
  <si>
    <t>Economia Aplicada ao Turismo</t>
  </si>
  <si>
    <t>Aparecida Antonia de Oliveira</t>
  </si>
  <si>
    <t>Estudos Turísticos Interdisciplinares</t>
  </si>
  <si>
    <t>Escolheu vaga em 13/03/2019</t>
  </si>
  <si>
    <t xml:space="preserve">Disciplina prevista no Projeto Pedagógico no S2, para auxilio durante a vigem </t>
  </si>
  <si>
    <t>h/a=680 h/r</t>
  </si>
  <si>
    <t>Turismo e Patrimônios I</t>
  </si>
  <si>
    <t xml:space="preserve">Patrícia Cristina Statella Martins </t>
  </si>
  <si>
    <t>Coord. Turismo a partir de 29/03/19</t>
  </si>
  <si>
    <t>153/ 690</t>
  </si>
  <si>
    <t>Planejamento e Organização do Turismo I</t>
  </si>
  <si>
    <t>Rubia Elza Martins de Sousa</t>
  </si>
  <si>
    <t>Técnicas de Pesquisa Aplicada ao Turismo II</t>
  </si>
  <si>
    <t>Lazer e Recreação em Turismo I</t>
  </si>
  <si>
    <t>151/ 2</t>
  </si>
  <si>
    <t>Estatística Aplicada ao Turismo</t>
  </si>
  <si>
    <t>Estatística/ Economia/ Turismo</t>
  </si>
  <si>
    <t>Sociologia do Lazer e do Turismo – EaD</t>
  </si>
  <si>
    <t>Turismo e Patrimônios II</t>
  </si>
  <si>
    <t>Planejamento e Organização do Turismo II</t>
  </si>
  <si>
    <t>Lazer e Recreação em Turismo II</t>
  </si>
  <si>
    <t xml:space="preserve"> Turismo</t>
  </si>
  <si>
    <t>151/ 689</t>
  </si>
  <si>
    <t>Legislação Aplicada ao Turismo I</t>
  </si>
  <si>
    <t>Chefe de NUCS</t>
  </si>
  <si>
    <t>Administração Financeira de Empresas Turísticas</t>
  </si>
  <si>
    <t>Rosenery Loureiro Lourenço</t>
  </si>
  <si>
    <t>Ciência Contábeis</t>
  </si>
  <si>
    <t>Turismo e Ambiente</t>
  </si>
  <si>
    <t>Lotação Provisória para 2019 ???</t>
  </si>
  <si>
    <t xml:space="preserve">Turismo </t>
  </si>
  <si>
    <t>h/a=623 h/r</t>
  </si>
  <si>
    <t>Marketing Turístico I</t>
  </si>
  <si>
    <t>Administração/ Turismo</t>
  </si>
  <si>
    <t>Meios de Hospedagem I</t>
  </si>
  <si>
    <t>Lic. Saúde 14/2/19 a 28/2/2019</t>
  </si>
  <si>
    <t>Legislação Aplicada ao Turismo II</t>
  </si>
  <si>
    <t>Gestão de Sistema de Informação para Empresas Turísticas</t>
  </si>
  <si>
    <t>Planejamento e Gestão do Turismo em Ambientes Naturais</t>
  </si>
  <si>
    <t>Gestão de Alimentos e Bebidas</t>
  </si>
  <si>
    <t>Turismo/ Gastronomia</t>
  </si>
  <si>
    <t>Gestão de Pessoas para o Turismo</t>
  </si>
  <si>
    <t>Meios de Hospedagem II</t>
  </si>
  <si>
    <t>Marketing Turístico II</t>
  </si>
  <si>
    <t>Gestão em Agências de Viagens e Turismo</t>
  </si>
  <si>
    <r>
      <rPr>
        <sz val="10"/>
        <color indexed="12"/>
        <rFont val="Verdana"/>
        <family val="2"/>
      </rPr>
      <t xml:space="preserve">Escolheu vaga em 13/03/2019 - – </t>
    </r>
    <r>
      <rPr>
        <sz val="10"/>
        <color indexed="10"/>
        <rFont val="Verdana"/>
        <family val="2"/>
      </rPr>
      <t>Deixou provisoriamente a disciplina em 2019 Plan. 252.</t>
    </r>
  </si>
  <si>
    <t>253/ 831</t>
  </si>
  <si>
    <t>Transportes Turísticos</t>
  </si>
  <si>
    <r>
      <rPr>
        <sz val="10"/>
        <color indexed="12"/>
        <rFont val="Verdana"/>
        <family val="2"/>
      </rPr>
      <t xml:space="preserve">Escolheu vaga em 13/03/2019 – </t>
    </r>
    <r>
      <rPr>
        <sz val="10"/>
        <color indexed="10"/>
        <rFont val="Verdana"/>
        <family val="2"/>
      </rPr>
      <t>Deixou provisoriamente a disciplina em 2019 Plan. 252.</t>
    </r>
  </si>
  <si>
    <t>254/ 831</t>
  </si>
  <si>
    <t>623 H/RELÓGIO</t>
  </si>
  <si>
    <t>Estágio Curricular Supervisionado Obrigatório A</t>
  </si>
  <si>
    <t>884h/a=737 h/r</t>
  </si>
  <si>
    <t>Educação Física</t>
  </si>
  <si>
    <t>Estudos Sociais</t>
  </si>
  <si>
    <t>Estágio Curricular Supervisionado</t>
  </si>
  <si>
    <t>Estágio Curricular Supervisionado – A</t>
  </si>
  <si>
    <t>Estágio Curricular Supervisionado – B</t>
  </si>
  <si>
    <t>Estágio Curricular Supervisionado – C</t>
  </si>
  <si>
    <t>Estágio Curricular Supervisionado – D</t>
  </si>
  <si>
    <t>Estágio Curricular Supervisionado – E</t>
  </si>
  <si>
    <t>Estágio Curricular Supervisionado – F</t>
  </si>
  <si>
    <t>Estágio Curricular Supervisionado – G</t>
  </si>
  <si>
    <t>Estágio Curricular Supervisionado – H</t>
  </si>
  <si>
    <t>Estágio Curricular Supervisionado – I</t>
  </si>
  <si>
    <t>Estágio Curricular Supervisionado – J</t>
  </si>
  <si>
    <t>Estágio Curricular Supervisionado – L</t>
  </si>
  <si>
    <t>Estágio Curricular Supervisionado – M</t>
  </si>
  <si>
    <t>Estágio Curricular Supervisionado – N</t>
  </si>
  <si>
    <t>Metodologia do Ensino da Matemática</t>
  </si>
  <si>
    <t>Estatística Aplicada a Educação</t>
  </si>
  <si>
    <t>Anatomia e Fisiologia Humana</t>
  </si>
  <si>
    <t>Mecanização Agrícola</t>
  </si>
  <si>
    <t>Zootecnia</t>
  </si>
  <si>
    <t>Sociologia</t>
  </si>
  <si>
    <t>Educação Ambiental</t>
  </si>
  <si>
    <t>Educação Ambiental - A</t>
  </si>
  <si>
    <t>Educação Ambiental - B</t>
  </si>
  <si>
    <t>Silvicultura</t>
  </si>
  <si>
    <t>Ecologia</t>
  </si>
  <si>
    <t xml:space="preserve">Informática </t>
  </si>
  <si>
    <t>Educação Especial</t>
  </si>
  <si>
    <t xml:space="preserve">Psicologia Social no Contexto da Educação para Jovens e Adultos </t>
  </si>
  <si>
    <t>Intérprete (audio-visual)</t>
  </si>
  <si>
    <t>A Crítica Literária Contemporânea</t>
  </si>
  <si>
    <t>Administração Contemporânea</t>
  </si>
  <si>
    <t>Administração Empreendedora</t>
  </si>
  <si>
    <t>Acarologia e Nematologia</t>
  </si>
  <si>
    <t>Acordos de Integração econômica</t>
  </si>
  <si>
    <t>Administração de Enfermagem em Saúde Pública</t>
  </si>
  <si>
    <t>Administração de Enfermagem Hospitalar I</t>
  </si>
  <si>
    <t>Análise Matemática</t>
  </si>
  <si>
    <t>Administração de Organização de Entidades Cooperativas e Associativas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</si>
  <si>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</si>
  <si>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</si>
  <si>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</si>
  <si>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</si>
  <si>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</si>
  <si>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Administração e Gestão Aplicada ao Turismo</t>
  </si>
  <si>
    <t>Administração e Planejamento Agropecuário</t>
  </si>
  <si>
    <t>Administração e Planejamento da Empresa Rural</t>
  </si>
  <si>
    <t>Administração Financeira</t>
  </si>
  <si>
    <t>Administração Financeira e Orçamentária</t>
  </si>
  <si>
    <t>Administração Mercadológica</t>
  </si>
  <si>
    <t>Agências e Transportes</t>
  </si>
  <si>
    <t>Agricultura Especial</t>
  </si>
  <si>
    <t>Atuação da Enfermagem em Exames de Imagem</t>
  </si>
  <si>
    <t>Atuação da Enfermagem nos Serviços de Transplantes</t>
  </si>
  <si>
    <t>Algoritmos e Estrutura de Dados I (Teórica e Prática)</t>
  </si>
  <si>
    <t>Alimentação Animal</t>
  </si>
  <si>
    <t>Alimentos e Alimentação na Produção de Ruminantes</t>
  </si>
  <si>
    <t>Análise de Compostos Orgânicos (Teórica e Experimental)</t>
  </si>
  <si>
    <t>Análise e Projeto de Sistemas de Informação</t>
  </si>
  <si>
    <t>Análise Instrumental (Teórica e Experimental)</t>
  </si>
  <si>
    <t>Biologia e Educação</t>
  </si>
  <si>
    <t>Anatomia dos Animais Domésticos</t>
  </si>
  <si>
    <t>Anatomia e Fisiologia Animal</t>
  </si>
  <si>
    <t>Anatomia e Morfologia Vegetal</t>
  </si>
  <si>
    <t>Anatomia Humana Aplicada a Enfermagem I</t>
  </si>
  <si>
    <t>Animais Silvestres, Apicultura e Sericicultura</t>
  </si>
  <si>
    <t>Aproveitamento de Machos Leiteiros - Produção de Vitelos</t>
  </si>
  <si>
    <t>Aquicultura</t>
  </si>
  <si>
    <t>Armazenamento de Grãos</t>
  </si>
  <si>
    <t>Aspectos Metodológicos Técnico-Científicos Geoeducacionais I</t>
  </si>
  <si>
    <t>Adubos e Adubação de Plantas Forrageiras</t>
  </si>
  <si>
    <t>Aspectos Psicológios da Criança de 0 a 6 anos</t>
  </si>
  <si>
    <t>Avicultura</t>
  </si>
  <si>
    <t>Bioclimatologia Animal</t>
  </si>
  <si>
    <t>Bioestatística Aplicada a Enfermagem</t>
  </si>
  <si>
    <t>Biologia Celular e Molecular</t>
  </si>
  <si>
    <t>Biologia de Répteis</t>
  </si>
  <si>
    <t>Biologia Educacional</t>
  </si>
  <si>
    <t>Biologia Geral</t>
  </si>
  <si>
    <t>Biologia Pesqueira</t>
  </si>
  <si>
    <t>Bovinocultura de Corte e Bubalinocultura</t>
  </si>
  <si>
    <t>Bovinocultura de Leite</t>
  </si>
  <si>
    <t>Cálculo Diferencial e Integral</t>
  </si>
  <si>
    <t>Cartografia e Geoprocessamento</t>
  </si>
  <si>
    <t>Bromatologia</t>
  </si>
  <si>
    <t>Ciência do Ambiente</t>
  </si>
  <si>
    <t>Ciências Humanas e Sociais</t>
  </si>
  <si>
    <t>Cartografia Temática</t>
  </si>
  <si>
    <t>Ciências Sociais Aplicada à Educação</t>
  </si>
  <si>
    <t>Citologia e Genética</t>
  </si>
  <si>
    <t>Classificação e Industrialização de Produtos de Origem Animal</t>
  </si>
  <si>
    <t>Climatologia</t>
  </si>
  <si>
    <t>Comunicação Empresarial</t>
  </si>
  <si>
    <t>Comunicação Oral e Língua Portuguesa</t>
  </si>
  <si>
    <t>Breve Panorama dos Estudos Sociológicos da Literatura</t>
  </si>
  <si>
    <t>Confinamento de Bovinos</t>
  </si>
  <si>
    <t>Construções Rurais</t>
  </si>
  <si>
    <t>Contabilidade e Análise de Balanço</t>
  </si>
  <si>
    <t>Correntes Linguísticas e Ensino da Língua</t>
  </si>
  <si>
    <t>Contabilidade Geral e de Custos</t>
  </si>
  <si>
    <t>Contabilidade I</t>
  </si>
  <si>
    <t>Dialetologia da Língua Portuguesa</t>
  </si>
  <si>
    <t>Contabilidade Social</t>
  </si>
  <si>
    <t>Dietoterapia Aplicada a Enfermagem</t>
  </si>
  <si>
    <t>Deontologia e Ética Profissional</t>
  </si>
  <si>
    <t>Deontologia e Legislação em Enfermagem</t>
  </si>
  <si>
    <t>Direito Empresarial</t>
  </si>
  <si>
    <t>Desenho Técnico – prof 1</t>
  </si>
  <si>
    <t>288-1</t>
  </si>
  <si>
    <t>Desenho Técnico – prof 2</t>
  </si>
  <si>
    <t>288-2</t>
  </si>
  <si>
    <t>Desenho Técnico e Materiais de Construção</t>
  </si>
  <si>
    <t>Desenvolvimento Sócio-Econômico</t>
  </si>
  <si>
    <t>Didática do Ensino de Matemática</t>
  </si>
  <si>
    <t>Enfermagem em Hemodiálise</t>
  </si>
  <si>
    <t>Direito Agrário</t>
  </si>
  <si>
    <t>Direito Ambiental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</si>
  <si>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</si>
  <si>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</si>
  <si>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</si>
  <si>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</si>
  <si>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</si>
  <si>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</si>
  <si>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</si>
  <si>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 xml:space="preserve">Enfermagem em Oncologia </t>
  </si>
  <si>
    <t>Direito Internancional Privado</t>
  </si>
  <si>
    <t>Direito Internancional Público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</si>
  <si>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</si>
  <si>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</si>
  <si>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</si>
  <si>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</si>
  <si>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</si>
  <si>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Penal I</t>
  </si>
  <si>
    <t>Direito Processual Penal II</t>
  </si>
  <si>
    <t>Ensino de Língua em Contexto de Bi-multilinguísmo e Bidialetismo</t>
  </si>
  <si>
    <t>Ciências da Natureza</t>
  </si>
  <si>
    <t>Ecologia de Campo</t>
  </si>
  <si>
    <t>Ecologia de Crustáceos</t>
  </si>
  <si>
    <t>Ecologia Geral</t>
  </si>
  <si>
    <t>Ecologia Microbiana</t>
  </si>
  <si>
    <t>Econometria</t>
  </si>
  <si>
    <t>Economia Internacional</t>
  </si>
  <si>
    <t>Economia Política</t>
  </si>
  <si>
    <t>Economia Rural</t>
  </si>
  <si>
    <t>Ecossistemas Brasileiros</t>
  </si>
  <si>
    <t>Ciências Exatas</t>
  </si>
  <si>
    <t>Educação à Distância</t>
  </si>
  <si>
    <t>Seminários em Administração</t>
  </si>
  <si>
    <t>Concepções de Cultura, Educação e Currículo</t>
  </si>
  <si>
    <t>Educação de Jovens e Adultos</t>
  </si>
  <si>
    <t>Contabilidade Comercial</t>
  </si>
  <si>
    <t>Educação e Cuidados</t>
  </si>
  <si>
    <t>Educação e Cuidados (0 a 6 anos)</t>
  </si>
  <si>
    <t>Educação e Informática</t>
  </si>
  <si>
    <t xml:space="preserve">Contabilidade Geral </t>
  </si>
  <si>
    <t>Educação Escolar Indígena</t>
  </si>
  <si>
    <t>Educação Infantil e Políticas Públicas</t>
  </si>
  <si>
    <t>Educação no Campo</t>
  </si>
  <si>
    <t>Direito Civil - Famílias e Sucessões</t>
  </si>
  <si>
    <t>Elaboração da Monografia</t>
  </si>
  <si>
    <t>Elaboração e Análise de Projetos</t>
  </si>
  <si>
    <t>Elementos de Matemática I</t>
  </si>
  <si>
    <t>Elementos de Matemática II</t>
  </si>
  <si>
    <t>Eletromagnetismo</t>
  </si>
  <si>
    <t>Noções de Direito</t>
  </si>
  <si>
    <t>Organização, Sistemas e Métodos</t>
  </si>
  <si>
    <t>Processo Penal - Parte Geral</t>
  </si>
  <si>
    <t>Enfermagem em Saúde Coletiva – A</t>
  </si>
  <si>
    <t>Enfermagem em Saúde Coletiva – B</t>
  </si>
  <si>
    <t>Enfermagem em Saúde Coletiva – C</t>
  </si>
  <si>
    <t>Enfermagem em Saúde Coletiva – D</t>
  </si>
  <si>
    <t>Enfermagem Ginecológica, Obstetrícia e Neonatal</t>
  </si>
  <si>
    <t>Enfermagem na Saúde da Mulher I</t>
  </si>
  <si>
    <t>Enfermagem na Saúde Mental</t>
  </si>
  <si>
    <t>Enfermagem Pediátrica</t>
  </si>
  <si>
    <t>Enfermagem Psiquiátrica</t>
  </si>
  <si>
    <t>O Funcionalismo em Linguística</t>
  </si>
  <si>
    <t>Ensino de Biologia</t>
  </si>
  <si>
    <t>Economia do Turismo</t>
  </si>
  <si>
    <t>Ensino de Física</t>
  </si>
  <si>
    <t>Educação e Movimentos Sociais</t>
  </si>
  <si>
    <t>Ensino de História</t>
  </si>
  <si>
    <t>Processo Civil - Execução, Cautelares e Procedimentos Especiais</t>
  </si>
  <si>
    <t>Educação e Novas Tecnologias na EJA</t>
  </si>
  <si>
    <t>Ensino de Matemática</t>
  </si>
  <si>
    <t>Processo do Trabalho</t>
  </si>
  <si>
    <t>Entomologia Aplicada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</si>
  <si>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</si>
  <si>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</si>
  <si>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</si>
  <si>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</si>
  <si>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</si>
  <si>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Estágio Curricular Supervisionado de História no Ensino Fundamental</t>
  </si>
  <si>
    <t>Estágio I</t>
  </si>
  <si>
    <t>Estágio II</t>
  </si>
  <si>
    <t>Sociologia Aplicada às Ciências Contábeis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</si>
  <si>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</si>
  <si>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</si>
  <si>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</si>
  <si>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 xml:space="preserve">Estilística da Língua Portuguesa </t>
  </si>
  <si>
    <t>Estatística Aplicada à Economia</t>
  </si>
  <si>
    <t>Estatística Experimental</t>
  </si>
  <si>
    <t>Filosofia e Educação</t>
  </si>
  <si>
    <t>Estrutura e Funcionamento da Educação Nacional</t>
  </si>
  <si>
    <t>Estrutura Turística de MS</t>
  </si>
  <si>
    <t>Físico-Química</t>
  </si>
  <si>
    <t>Ética e Legislação Profissional</t>
  </si>
  <si>
    <t>Ética e Turismo</t>
  </si>
  <si>
    <t>História da Matemática</t>
  </si>
  <si>
    <t>Fenologia das Plantas Superiores</t>
  </si>
  <si>
    <t>Fertilidade e Fertilizantes</t>
  </si>
  <si>
    <t>Introdução à Contabilidade</t>
  </si>
  <si>
    <t>Legislação Tributária e Aduaneira</t>
  </si>
  <si>
    <t>Letramento: Diversidade e Identidade</t>
  </si>
  <si>
    <t>Filosofia e Ética</t>
  </si>
  <si>
    <t>Física do Meio Ambiente</t>
  </si>
  <si>
    <t>Extenção Rural</t>
  </si>
  <si>
    <t>Língua Estrangeira - Espanhol Instrumental</t>
  </si>
  <si>
    <t>Física Moderna I</t>
  </si>
  <si>
    <t>Físico-Química I</t>
  </si>
  <si>
    <t>Físico-Química II (Teórica e Experimental)</t>
  </si>
  <si>
    <t>Fisiologia da Reprodução e da Lactação</t>
  </si>
  <si>
    <t>Fisiologia Vegetal</t>
  </si>
  <si>
    <t>Fitopatologia</t>
  </si>
  <si>
    <t>Fitotecnia I</t>
  </si>
  <si>
    <t>Floricultura, Jardinocultura e Paisagismo</t>
  </si>
  <si>
    <t>Formação Econômica do Brasil</t>
  </si>
  <si>
    <t>Forragicultura e Pastagens</t>
  </si>
  <si>
    <t>Fruticultura Tropical</t>
  </si>
  <si>
    <t>Estágio Curricular Supervisionado em Biologia</t>
  </si>
  <si>
    <t>Sociologia e Educação</t>
  </si>
  <si>
    <t>Estágio Supervisionado em Educação Infantil</t>
  </si>
  <si>
    <t>Fundamentos da Educação Infantil</t>
  </si>
  <si>
    <t>Fundamentos de Matemática</t>
  </si>
  <si>
    <t>Língua Estrangeira - Inglês Instrumental</t>
  </si>
  <si>
    <t>Teoria da Contabilidade</t>
  </si>
  <si>
    <t>Fundamentos do Ensino de Literatura</t>
  </si>
  <si>
    <t>Teoria dos Números</t>
  </si>
  <si>
    <t>Teoria Geral da Administração</t>
  </si>
  <si>
    <t>Fundamentos e Conteúdos de Ciências Naturais</t>
  </si>
  <si>
    <t>Fundamentos e Conteúdos de Estudos Sociais</t>
  </si>
  <si>
    <t>Metodologia do Ensino da História e Geografia</t>
  </si>
  <si>
    <t>Fundamentos e Conteúdos de Matemática Elementar</t>
  </si>
  <si>
    <t>Fundamentos e Metodologia da Alfabetização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</si>
  <si>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</si>
  <si>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</si>
  <si>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Fundamentos e Metodologia das Ciências Naturais na Educação Infantil e Séries Iniciais do Ensino Fundamental</t>
  </si>
  <si>
    <t>Literatura Dramática Brasileira</t>
  </si>
  <si>
    <t>Fundamentos e Metodologia de Estudos Sociais na Educação Infantil e Séries Iniciais do Ensino Fundamental</t>
  </si>
  <si>
    <t>Fundamentos e Metodologia do Movimento na Educação Infantil e Séries Iniciais do Ensino Fundamental</t>
  </si>
  <si>
    <t>Fundamentos e Organização da Educação Infantil I</t>
  </si>
  <si>
    <t>Estatística Aplicada às Ciências Contábeis</t>
  </si>
  <si>
    <t>Fundamentos Históricos-Filosóficos da Educação</t>
  </si>
  <si>
    <t>Experimentação Zootécnica</t>
  </si>
  <si>
    <t>Fundamentos Sociais da Educação</t>
  </si>
  <si>
    <t>Genética</t>
  </si>
  <si>
    <t>Genética da Conservação</t>
  </si>
  <si>
    <t>Geofísica</t>
  </si>
  <si>
    <t>Geografia Ambiental I</t>
  </si>
  <si>
    <t>Geografia Aplicada ao Turismo</t>
  </si>
  <si>
    <t>Geografia do Turismo</t>
  </si>
  <si>
    <t>Geografia Humana I</t>
  </si>
  <si>
    <t>Geologia e Gênese do Solo</t>
  </si>
  <si>
    <t>Geometria Analítica</t>
  </si>
  <si>
    <t>Gerenciamento e Manejo de Unidades de Conservação</t>
  </si>
  <si>
    <t>Macroeconomia</t>
  </si>
  <si>
    <t>Hidráulica, Irrigação e Drenagem</t>
  </si>
  <si>
    <t>Histologia e Embriologia</t>
  </si>
  <si>
    <t>História Antiga I</t>
  </si>
  <si>
    <t>História Contemporânea I</t>
  </si>
  <si>
    <t>História da América</t>
  </si>
  <si>
    <t>História da Arte</t>
  </si>
  <si>
    <t>História da Cultura</t>
  </si>
  <si>
    <t>História da Educação Escolar Indígena</t>
  </si>
  <si>
    <t>História da Matemática e suas Relações com a Educação Matemática</t>
  </si>
  <si>
    <t>História do Brasil I</t>
  </si>
  <si>
    <t>História do Pensamento Econômico</t>
  </si>
  <si>
    <t>História e Fundamentos de Enfermagem</t>
  </si>
  <si>
    <t>História Econômica</t>
  </si>
  <si>
    <t>História Medieval</t>
  </si>
  <si>
    <t>História Moderna I</t>
  </si>
  <si>
    <t>História Regional I</t>
  </si>
  <si>
    <t>Historiografia Brasileira</t>
  </si>
  <si>
    <t>Hotelaria</t>
  </si>
  <si>
    <t>Matemática Aplicada às Ciências Contábeis</t>
  </si>
  <si>
    <t>Informática Aplicada à Economia</t>
  </si>
  <si>
    <t xml:space="preserve">Informática Aplicada </t>
  </si>
  <si>
    <t>Informática Aplicada à Zootecnia</t>
  </si>
  <si>
    <t>Informática Aplicada à Administração</t>
  </si>
  <si>
    <t>Informática Aplicada à Educação Matemática</t>
  </si>
  <si>
    <t>Informática Aplicada à Enfermagem</t>
  </si>
  <si>
    <t>Tópicos Especiais: Linguística de Contato</t>
  </si>
  <si>
    <t>Inglês Básico</t>
  </si>
  <si>
    <t>Inglês Comercial</t>
  </si>
  <si>
    <t>Instituição do Direito Público e Privado</t>
  </si>
  <si>
    <t>Interação Oceano-Atmosfera</t>
  </si>
  <si>
    <t>Introdução à Metodologia Científica e Tecnológica</t>
  </si>
  <si>
    <t>Introdução à Biologia da Conservação</t>
  </si>
  <si>
    <t>Introdução à Ciência da Computação</t>
  </si>
  <si>
    <t>Introdução à Ciência Geográfica</t>
  </si>
  <si>
    <t>Metodologia da Alfabetização</t>
  </si>
  <si>
    <t>Introdução à Ecologia de Peixes de Água Doce</t>
  </si>
  <si>
    <t>Introdução à Economia</t>
  </si>
  <si>
    <t>Metodologia da Educação Infantil</t>
  </si>
  <si>
    <t>Metodologia da pesquisa sociolinguística</t>
  </si>
  <si>
    <t>Percepção Ambiental</t>
  </si>
  <si>
    <t>Introdução à Pré História e Arqueologia</t>
  </si>
  <si>
    <t>Introdução à Psicologia Geral</t>
  </si>
  <si>
    <t>Metodologia do Movimento</t>
  </si>
  <si>
    <t>Introdução à Zootecnia</t>
  </si>
  <si>
    <t>Introdução ao Cálculo Numérico</t>
  </si>
  <si>
    <t>Introdução ao Turismo</t>
  </si>
  <si>
    <t>Introdução aos Estudos Históricos</t>
  </si>
  <si>
    <t>Introdução às Ciências Sociais</t>
  </si>
  <si>
    <t>Invertebrados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</si>
  <si>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</si>
  <si>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</si>
  <si>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</si>
  <si>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</si>
  <si>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Lazer e Recreação</t>
  </si>
  <si>
    <t>Legislação Aduaneira Comparada</t>
  </si>
  <si>
    <t xml:space="preserve">Processo Penal - Parte Especial </t>
  </si>
  <si>
    <t>Legislação Aplicada ao Turismo</t>
  </si>
  <si>
    <t>Legislação e Direito Ambiental e Agrário</t>
  </si>
  <si>
    <t xml:space="preserve">Legislação Tributária </t>
  </si>
  <si>
    <t>Políticas Públicas e Educação para Jovens e Adultos no Brasil e no MS</t>
  </si>
  <si>
    <t>Língua Latina</t>
  </si>
  <si>
    <t>Linguagem e Literatura Infantil</t>
  </si>
  <si>
    <t>Linguagem e Técnicas de Programação</t>
  </si>
  <si>
    <t>Linguagens e Técnicas de Programação</t>
  </si>
  <si>
    <t>Linguagens e Técnicas de Programação I</t>
  </si>
  <si>
    <t>Linguagens e Técnicas de Programação II</t>
  </si>
  <si>
    <t>Lingüística Indígena</t>
  </si>
  <si>
    <t>Literatura Infanto-juvenil</t>
  </si>
  <si>
    <t>Literatura Inglesa I</t>
  </si>
  <si>
    <t>Literatura Inglesa II</t>
  </si>
  <si>
    <t>Tópicos Especiais: Literatura Comparada</t>
  </si>
  <si>
    <t>Lógica Matemática</t>
  </si>
  <si>
    <t>Manejo da Eficiência Reprodutiva dos Bovinos</t>
  </si>
  <si>
    <t>Manejo e Aproveitamento de Dejetos</t>
  </si>
  <si>
    <t>Nutrição de Ruminantes</t>
  </si>
  <si>
    <t>Manejo e Conservação de Ecossistemas Aquáticos</t>
  </si>
  <si>
    <t>Manejo e Conservação do Solo e da  Água</t>
  </si>
  <si>
    <t>Manejo e Sustentabilidade de Produção Forrageira</t>
  </si>
  <si>
    <t>Marketing e Turismo</t>
  </si>
  <si>
    <t>Tópicos Especiais: O Estudo do Gênero Lírico</t>
  </si>
  <si>
    <t>Matemática Financeira</t>
  </si>
  <si>
    <t>Fundamentos de Geologia</t>
  </si>
  <si>
    <t>Matemática para Biociência</t>
  </si>
  <si>
    <t>Matologia</t>
  </si>
  <si>
    <t>Medicina Legal e Psicologia Forense</t>
  </si>
  <si>
    <t>Melhoramento Genético</t>
  </si>
  <si>
    <t>Melhoramento Genético Animal</t>
  </si>
  <si>
    <t>Cartografia</t>
  </si>
  <si>
    <t>Meteorologia e Climatologia</t>
  </si>
  <si>
    <t>Metodologia Científica Aplicada a Saúde e a Enfermagem</t>
  </si>
  <si>
    <t>Pesquisa em Ciências da Enfermagem</t>
  </si>
  <si>
    <t>Pesquisa em Ciências da Enfermagem I</t>
  </si>
  <si>
    <t>Metodologia Científica e Técnicas de Pesquisas Aplicadas ao Turismo</t>
  </si>
  <si>
    <t>Metodologia da Pesquisa em Economia</t>
  </si>
  <si>
    <t>Metodologia do Conhecimento da Linguagem (0 a 6 anos)</t>
  </si>
  <si>
    <t>Metodologia do Conhecimento da Matemática (0 a 6 anos)</t>
  </si>
  <si>
    <t>Pesquisa em Educação I</t>
  </si>
  <si>
    <t>Metodologia do Ensino Superior</t>
  </si>
  <si>
    <t>Metodologia e Conteúdo do Ensino Fundamental I</t>
  </si>
  <si>
    <t>Metodologia e Conteúdo do Ensino Fundamental II</t>
  </si>
  <si>
    <t>Metodologia de Amostragem em Fitossociologia</t>
  </si>
  <si>
    <t>Métodos de Física Teórica</t>
  </si>
  <si>
    <t>Métodos de Prevenção e Combate a Incêndios Florestais</t>
  </si>
  <si>
    <t>Métodos Experimentais na Produção de Ruminantes</t>
  </si>
  <si>
    <t>Métodos Quantitativos em Economia</t>
  </si>
  <si>
    <t>Fundamentos Sociológicos do Trabalho e da Educação</t>
  </si>
  <si>
    <t>Métodos, Técnicas e Atividades da Educação Infantil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</si>
  <si>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</si>
  <si>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</si>
  <si>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</si>
  <si>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</si>
  <si>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</si>
  <si>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Planejamento Estratégico</t>
  </si>
  <si>
    <t>Noções Gerais de Direito</t>
  </si>
  <si>
    <t>Núcleo de Práticas Jurídicas</t>
  </si>
  <si>
    <t>Nutrição Animal</t>
  </si>
  <si>
    <t>Prática de Ensino de Matemática no Ensino Médio</t>
  </si>
  <si>
    <t>Introdução à Contabilidade Pública</t>
  </si>
  <si>
    <t>Semiologia e Semiotécnica de Enfermagem I</t>
  </si>
  <si>
    <t>Olericultura</t>
  </si>
  <si>
    <t>Organização de Eventos</t>
  </si>
  <si>
    <t>Organização do Espaço Mundial</t>
  </si>
  <si>
    <t>Direito Civil - Direito de Empresa</t>
  </si>
  <si>
    <t>Organização Política e Administrativa da Escola</t>
  </si>
  <si>
    <t>Orientação de Monografia</t>
  </si>
  <si>
    <t>Introdução à Informática</t>
  </si>
  <si>
    <t>Orientação de Monografia de Especialização</t>
  </si>
  <si>
    <t>Ovinocultura, Caprinocultura e Cunicultura</t>
  </si>
  <si>
    <t>Filosofia do Direito</t>
  </si>
  <si>
    <t>Parasitologia e Higiene Veterinária</t>
  </si>
  <si>
    <t>Pastagens e Forrageiras</t>
  </si>
  <si>
    <t>Patógenos Microbianos de Veiculação Hídrica</t>
  </si>
  <si>
    <t>Geometria</t>
  </si>
  <si>
    <t>Pedagogia Indígena</t>
  </si>
  <si>
    <t>Planejamento e Avaliação na Educação Infantil</t>
  </si>
  <si>
    <t>Planejamento e Organização do Turismo</t>
  </si>
  <si>
    <t>Planejamento e Organização em Turismo</t>
  </si>
  <si>
    <t>Planejamento e Projetos Agropecuários</t>
  </si>
  <si>
    <t>Planejamento Estratégico de Comércio Exterior</t>
  </si>
  <si>
    <t>Planejamento Urbano e Rural</t>
  </si>
  <si>
    <t>Estágio Curricular Supervisionado de Matemática no Ensino Fundamental</t>
  </si>
  <si>
    <t>Estágio Curricular Supervisionado de Matemática no Ensino Fundamental A</t>
  </si>
  <si>
    <t>Estágio Curricular Supervisionado de Matemática no Ensino Fundamental B</t>
  </si>
  <si>
    <t>Poluição Ambiental</t>
  </si>
  <si>
    <t>Populações Tradicionais e os Patrimônios Cultural e Natural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</si>
  <si>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</si>
  <si>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</si>
  <si>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</si>
  <si>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Língua Indígena</t>
  </si>
  <si>
    <t>Prática de Ensino de Física I</t>
  </si>
  <si>
    <t>Prática de Ensino de Física II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</si>
  <si>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</si>
  <si>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</si>
  <si>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</si>
  <si>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em Biologia</t>
  </si>
  <si>
    <t>Linguagem e Seus Códigos</t>
  </si>
  <si>
    <t>Prática de Ensino em Ciências</t>
  </si>
  <si>
    <t>História da Criança e da Infância</t>
  </si>
  <si>
    <t>Prática de Ensino I</t>
  </si>
  <si>
    <t>Prática de Ensino II</t>
  </si>
  <si>
    <t xml:space="preserve">Prática de Ensino na Educação Infantil </t>
  </si>
  <si>
    <t>Introdução à Pesquisa em Educação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</si>
  <si>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</si>
  <si>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</si>
  <si>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</si>
  <si>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de Leitura e Produção de Textos</t>
  </si>
  <si>
    <t>Princípios da Recuperação de Áreas Degradadas</t>
  </si>
  <si>
    <t>Procedimentos Judiciais Especiais</t>
  </si>
  <si>
    <t>Processamento de Produtos Agropecuários</t>
  </si>
  <si>
    <t>Produção Sustentável de Ruminantes nos Trópicos</t>
  </si>
  <si>
    <t>Teorias do Conhecimento da Criança de 0 a 6 anos</t>
  </si>
  <si>
    <t>Projeto de Monografia</t>
  </si>
  <si>
    <t>Projeto Final do Curso</t>
  </si>
  <si>
    <t>Projetos Especiais</t>
  </si>
  <si>
    <t>Psicologia Aplicada à Administração</t>
  </si>
  <si>
    <t>Psicologia Aplicada a Enfermagem</t>
  </si>
  <si>
    <t>Psicologia do Desenvolvimento e Aprendizagem</t>
  </si>
  <si>
    <t>Qualidade de Vida e Saúde</t>
  </si>
  <si>
    <t>Reunião Pedagógica</t>
  </si>
  <si>
    <t>Reunião Pedagógica 1</t>
  </si>
  <si>
    <t>Reunião Pedagógica 2</t>
  </si>
  <si>
    <t>Reunião Pedagógica 3</t>
  </si>
  <si>
    <t>Reunião Pedagógica 4</t>
  </si>
  <si>
    <t>Química Geral e Inorgânica</t>
  </si>
  <si>
    <t>Química Geral e Orgânica</t>
  </si>
  <si>
    <t>Química Inorgânica I (Teórica e Experimental)</t>
  </si>
  <si>
    <t>Química Inorgânica II (Teórica e Experimental)</t>
  </si>
  <si>
    <t>Química Orgânica e Biológica (Teórica e Experimental)</t>
  </si>
  <si>
    <t>Química Orgânica I (Teórica e Experimental)</t>
  </si>
  <si>
    <t>Química Orgânica II (Teórica e Experimental)</t>
  </si>
  <si>
    <t>Reprodução Animal</t>
  </si>
  <si>
    <t>Seminários de Pesquisa</t>
  </si>
  <si>
    <t>Seminários e Atividades em Administração Rural</t>
  </si>
  <si>
    <t>Pedologia</t>
  </si>
  <si>
    <t>Estágio Curricular Supervisionado em Ciências</t>
  </si>
  <si>
    <t>Sistemática Vegetal</t>
  </si>
  <si>
    <t>Citologia e Histologia</t>
  </si>
  <si>
    <t>Sociologia-Antropologia e Filosofia: Aplicadas a Enfermagem</t>
  </si>
  <si>
    <t>Sociologia Aplicada à Administração</t>
  </si>
  <si>
    <t>Sociologia do Lazer</t>
  </si>
  <si>
    <t>Sociologia e Extensão Rural</t>
  </si>
  <si>
    <t>Sociologia Geral e Jurídica</t>
  </si>
  <si>
    <t>Solos e Fertilizantes</t>
  </si>
  <si>
    <t>Suinocultura</t>
  </si>
  <si>
    <t>Suplementação de Bovinos em Pastejo</t>
  </si>
  <si>
    <t>Técnica de Pesquisa em Economia</t>
  </si>
  <si>
    <t>Técnicas de Identificação e Caracterização de Ambientes Naturais</t>
  </si>
  <si>
    <t xml:space="preserve">Técnicas de Redação </t>
  </si>
  <si>
    <t>Técnicas e Análises Experimentais em Agronomia</t>
  </si>
  <si>
    <t>Tecnologia de Sementes</t>
  </si>
  <si>
    <t>Teleprocessamento e Redes</t>
  </si>
  <si>
    <t>Tendências Atuais do Ensino e Aprendizagem de Matemática</t>
  </si>
  <si>
    <t>Álgebra</t>
  </si>
  <si>
    <t>Teoria da Narrativa: O Conto enquanto Gênero</t>
  </si>
  <si>
    <t>Teoria da Narrativa: Romance</t>
  </si>
  <si>
    <t>Teoria e Prática Cambial</t>
  </si>
  <si>
    <t>Teoria Macroeconômica</t>
  </si>
  <si>
    <t>Teoria Microeconômica</t>
  </si>
  <si>
    <t>Microbiologia Zootécnica</t>
  </si>
  <si>
    <t>Tópicos Avançados em Nutrição de Ruminantes</t>
  </si>
  <si>
    <t>Tópicos de Conteúdos de Matemática</t>
  </si>
  <si>
    <t>Tópicos de Educação Especial na Educação Infantil</t>
  </si>
  <si>
    <t>Microeconomia</t>
  </si>
  <si>
    <t>Tópicos de Tratamento de Dados Biológicos</t>
  </si>
  <si>
    <t>Produção Sustentável de Ovinos</t>
  </si>
  <si>
    <t>Tópicos Especiais em metodologia: problemas e tendências atuais Ensino de Física</t>
  </si>
  <si>
    <t>Tópicos Profiláticos de Doenças dos Ruminantes</t>
  </si>
  <si>
    <t>Trabalho de Conclusão de Curso</t>
  </si>
  <si>
    <t>Trabalho de Conclusão de Curso – I</t>
  </si>
  <si>
    <t>Trabalho de Conclusão de Curso – II</t>
  </si>
  <si>
    <t>Trabalho de Conclusão de Curso – III</t>
  </si>
  <si>
    <t>Trabalho de Conclusão de Curso – IV</t>
  </si>
  <si>
    <t>Trabalho de Conclusão de Curso – V</t>
  </si>
  <si>
    <t>Trabalho de Conclusão de Curso – VI</t>
  </si>
  <si>
    <t>Trabalho de Elaboração Própria I</t>
  </si>
  <si>
    <t>Transportes e Seguros</t>
  </si>
  <si>
    <t>Turismo e Patrimônios</t>
  </si>
  <si>
    <t>Turismo em Ambientes Naturais (Teoria e Prática)</t>
  </si>
  <si>
    <t>Vertebrados</t>
  </si>
  <si>
    <t>Zoologia</t>
  </si>
  <si>
    <t>Metodologia do Ensino das Artes</t>
  </si>
  <si>
    <t>Resposta das Plantas ao Estresse</t>
  </si>
  <si>
    <t>Indicadores Biológicos: Macroinvertebrados Aquáticos</t>
  </si>
  <si>
    <t>Conceitos Básicos em Biologia</t>
  </si>
  <si>
    <t>Aspectos Gerais das Plantas em Ambientes Alagados e Úmidos</t>
  </si>
  <si>
    <t>Economia de Mato Grosso do Sul</t>
  </si>
  <si>
    <t>Economia Monetária</t>
  </si>
  <si>
    <t>Teoria dos Ciclos Econômicos</t>
  </si>
  <si>
    <t>Economia Brasileira Contemporânea</t>
  </si>
  <si>
    <t>Economia do Setor Público</t>
  </si>
  <si>
    <t>Estrutura e Organização de Mercado</t>
  </si>
  <si>
    <t>Economia de Empresas</t>
  </si>
  <si>
    <t>Enfermagem na Saúde do Adulto e do Idoso I</t>
  </si>
  <si>
    <t>Geografia Geral e do Brasil I</t>
  </si>
  <si>
    <t>Nutrição Básica</t>
  </si>
  <si>
    <t>Estatística Aplicada à Geografia</t>
  </si>
  <si>
    <t>Ondas e Óptica</t>
  </si>
  <si>
    <t>Tópicos Especiais em Etnia, Gênero e Meio Ambiente</t>
  </si>
  <si>
    <t>Tópicos Especiais em Educação</t>
  </si>
  <si>
    <t>Tópicos Especiais em Transformações Sócio-Político-Econômica do MS</t>
  </si>
  <si>
    <t>Antropologia Geral</t>
  </si>
  <si>
    <t>História da Ciência e da Técnica</t>
  </si>
  <si>
    <t>História das Idéias Políticas</t>
  </si>
  <si>
    <t>Estágio Curricular Supervisionado de História no Ensino Médio</t>
  </si>
  <si>
    <t>Fundamentos Metodológicos da Educação à Distância</t>
  </si>
  <si>
    <t>Metodologia da Pesquisa em Educação</t>
  </si>
  <si>
    <t>Construção Histórica da Educação Brasileira</t>
  </si>
  <si>
    <t>Fundamentos Fisosóficos da Educação</t>
  </si>
  <si>
    <t>Fundamentos e Metodologia da Matemática na Educação Infantil e Séries Iniciais do Ensino Fundamental</t>
  </si>
  <si>
    <t>Sociologia Aplicada à Geografia</t>
  </si>
  <si>
    <t>Antropologia Indígena</t>
  </si>
  <si>
    <t>História Indígena</t>
  </si>
  <si>
    <t>Pensamento Filosófico de Paulo Freire</t>
  </si>
  <si>
    <t>Tecnologia e avaliação do Ensino de Matemática</t>
  </si>
  <si>
    <t>Planejamento e Organização de Eventos</t>
  </si>
  <si>
    <t>Introdução à Agricultura</t>
  </si>
  <si>
    <t>Tecnologia na Educação</t>
  </si>
  <si>
    <t>Introdução ao Comércio Exterior</t>
  </si>
  <si>
    <t>Encargos Didáticos</t>
  </si>
  <si>
    <t>Teoria Geral do Processo</t>
  </si>
  <si>
    <t>Filosofia Geral e Jurídica</t>
  </si>
  <si>
    <t>Processo Civil - Processo de Conhecimento</t>
  </si>
  <si>
    <t>Noções de Matemática Aplicada a Enfermagem</t>
  </si>
  <si>
    <t>Atuação da Enfermagem no Centro de Educação Infantil</t>
  </si>
  <si>
    <t>Estrutura e Propriedades de Substâncias Orgânicas</t>
  </si>
  <si>
    <t>Direito do Comércio Internacional</t>
  </si>
  <si>
    <t>Reatividade de Substâncias Orgânicas</t>
  </si>
  <si>
    <t>Introdução à Estatística</t>
  </si>
  <si>
    <t>Produção Animal</t>
  </si>
  <si>
    <t xml:space="preserve">Produção Vegetal </t>
  </si>
  <si>
    <t>Direito Agro-Ambiental</t>
  </si>
  <si>
    <t>Princípios de Melhoramento Animal</t>
  </si>
  <si>
    <t>Processos de Alfabetização</t>
  </si>
  <si>
    <t>Processos Históricos, Políticos e Sociais do Saber e a Organização Escolar</t>
  </si>
  <si>
    <t>Programação Orientada a Objetos</t>
  </si>
  <si>
    <t>Fertilidade dos Solos</t>
  </si>
  <si>
    <t>Ampliação de Carga Horária</t>
  </si>
  <si>
    <t>Eletrônica Básica</t>
  </si>
  <si>
    <t>Estruturas de Dados</t>
  </si>
  <si>
    <t>Literatura e Identidade</t>
  </si>
  <si>
    <t>Métodos e Técnicas de Pesquisa</t>
  </si>
  <si>
    <t>Rastros Trágicos na Literatura Brasileira</t>
  </si>
  <si>
    <t>Zoologia Geral</t>
  </si>
  <si>
    <t>Ecologia Aplicada ao Turismo</t>
  </si>
  <si>
    <t>Introdução à Análise do Discurso</t>
  </si>
  <si>
    <t>Políticas Públicas para Educação Escolar</t>
  </si>
  <si>
    <t>Introdução ao Estudo do Direito</t>
  </si>
  <si>
    <t>Informática e Sociedade</t>
  </si>
  <si>
    <t>Programação Comercial</t>
  </si>
  <si>
    <t>Análise e Projeto de Software</t>
  </si>
  <si>
    <t>Física e Morfologia do Solo</t>
  </si>
  <si>
    <t>Mecânica Agrícola</t>
  </si>
  <si>
    <t>Estatística Aplicada à Agricultura</t>
  </si>
  <si>
    <t>Geoprocessamento e Georreferenciamento</t>
  </si>
  <si>
    <t>Hidráulica Agrícola</t>
  </si>
  <si>
    <t>Experimentação Agrícola</t>
  </si>
  <si>
    <t>Morfologia e Física do Solo</t>
  </si>
  <si>
    <t>Sociologia Rural</t>
  </si>
  <si>
    <t>Agrometeorologia</t>
  </si>
  <si>
    <t>Gênese e Classificação do Solo</t>
  </si>
  <si>
    <t>Contabilidade e Análise de Custos</t>
  </si>
  <si>
    <t>Estrutura e Análise de Balanços</t>
  </si>
  <si>
    <t>Informática Aplicada à Contabilidade</t>
  </si>
  <si>
    <t>Auditoria</t>
  </si>
  <si>
    <t>Direito do Trabalho e Previdenciário</t>
  </si>
  <si>
    <t>Gestão de Recursos Materiais e Patrimoniais</t>
  </si>
  <si>
    <t>Contabilidade Pública</t>
  </si>
  <si>
    <t>Química Geral Teórica e Experimental</t>
  </si>
  <si>
    <t>Estágio Curricular Supervisionado I de Física no Ensino Médio</t>
  </si>
  <si>
    <t>Fundamentos de Geomorfologia</t>
  </si>
  <si>
    <t>Geografia Urbana</t>
  </si>
  <si>
    <t>Geografia Agrária</t>
  </si>
  <si>
    <t>Geografia Regional</t>
  </si>
  <si>
    <t>Estágio Curricular Supervisionado de Matemática no Ensino Médio</t>
  </si>
  <si>
    <t>Tecnologias da Informação</t>
  </si>
  <si>
    <t>Planejamento em Lazer e Recreação</t>
  </si>
  <si>
    <t>Técnicas de Pesquisa Aplicada ao Turismo</t>
  </si>
  <si>
    <t xml:space="preserve">Doenças e Pragas de Forrageiras e Culturas </t>
  </si>
  <si>
    <t>Nutrição de Monogástricos</t>
  </si>
  <si>
    <t>Alimentação de Ruminantes</t>
  </si>
  <si>
    <t>Cunicultura</t>
  </si>
  <si>
    <t>Forragicultura</t>
  </si>
  <si>
    <t>Melhoramento Animal Aplicado</t>
  </si>
  <si>
    <t>Parasitologia e Higiene Veterinária Aplicada</t>
  </si>
  <si>
    <t>Sericicultura</t>
  </si>
  <si>
    <t>Alimentação de Monogástricos</t>
  </si>
  <si>
    <t>Parasitologia e Higiene Veterinária Básica</t>
  </si>
  <si>
    <t>Estágio Supervisionado nos Anos Iniciais do Ensino Fundamental</t>
  </si>
  <si>
    <t>Educação Especial e Inclusiva</t>
  </si>
  <si>
    <t>Planejamento e Organização do Turismo em Ambientes Naturais</t>
  </si>
  <si>
    <t>Matemática Aplicada</t>
  </si>
  <si>
    <t>Informática na Educação</t>
  </si>
  <si>
    <t>Seminário Temático I</t>
  </si>
  <si>
    <t>Seminários Sobre a História da Química</t>
  </si>
  <si>
    <t>Itinerários Culturais - Arte e Literatura Universal</t>
  </si>
  <si>
    <t>Itinerários Científicos I (TCC)</t>
  </si>
  <si>
    <t>Antropologia I</t>
  </si>
  <si>
    <t xml:space="preserve">Política I </t>
  </si>
  <si>
    <t>Seminários Integradores I</t>
  </si>
  <si>
    <t>Português Instrumental</t>
  </si>
  <si>
    <t>Aplicativos de Tecnologia da Informação e Gestão I</t>
  </si>
  <si>
    <t>Fisiologia Animal II</t>
  </si>
  <si>
    <t>Fruticultura</t>
  </si>
  <si>
    <t xml:space="preserve">Histologia Geral </t>
  </si>
  <si>
    <t>Fundamentos em Ecologia</t>
  </si>
  <si>
    <t>Física de Vibrações e Ondas</t>
  </si>
  <si>
    <t xml:space="preserve">Metodologia e Fundamentos da Educação Infantil </t>
  </si>
  <si>
    <t>Fertilidade do Solo</t>
  </si>
  <si>
    <t>Comércio Eletrônico</t>
  </si>
  <si>
    <t>Legislação Aplicada à Informática</t>
  </si>
  <si>
    <t>Gastronomia e Segurança Alimentar</t>
  </si>
  <si>
    <t>Técnicas Avançadas de Turismo em Ambientes Naturais</t>
  </si>
  <si>
    <t>Marketing Turístico</t>
  </si>
  <si>
    <t>Tópicos Emergentes em Turismo</t>
  </si>
  <si>
    <t>Estágio Curricular Supervisionado Obrigatório</t>
  </si>
  <si>
    <t>Estágio Curricular Supervisionado Obrigatório B</t>
  </si>
  <si>
    <t>Estágio Curricular Supervisionado Obrigatório C</t>
  </si>
  <si>
    <t>Estágio Curricular Supervisionado Obrigatório D</t>
  </si>
  <si>
    <t>Estágio Curricular Supervisionado Obrigatório E</t>
  </si>
  <si>
    <t>Estágio Curricular Supervisionado Obrigatório F</t>
  </si>
  <si>
    <t>Estágio Curricular Supervisionado Obrigatório G</t>
  </si>
  <si>
    <t>Estágio Curricular Supervisionado Obrigatório H</t>
  </si>
  <si>
    <t>Irrigação e Drenagem</t>
  </si>
  <si>
    <t>Ciência das Plantas Daninhas</t>
  </si>
  <si>
    <t>Pragas das Culturas</t>
  </si>
  <si>
    <t>Piscicultura</t>
  </si>
  <si>
    <t>Ecofisiologia da Produção</t>
  </si>
  <si>
    <t>Melhoramento Vegetal</t>
  </si>
  <si>
    <t>Filosofia da Ciência</t>
  </si>
  <si>
    <t>Nutrição e Alimentação Animal</t>
  </si>
  <si>
    <t>Fundamentos Básicos de Ecologia</t>
  </si>
  <si>
    <t>Física Geral Experimental</t>
  </si>
  <si>
    <t>Nutrição Mineral de Plantas</t>
  </si>
  <si>
    <t>Agrostologia</t>
  </si>
  <si>
    <t>Produção e Tecnologia de Sementes</t>
  </si>
  <si>
    <t>Sociologia Industrial e do Trabalho</t>
  </si>
  <si>
    <t>Filosofia Social e Ética</t>
  </si>
  <si>
    <t>Organização do Espaço Brasileiro</t>
  </si>
  <si>
    <t>Fundamentos de Pedologia</t>
  </si>
  <si>
    <t>Teoria e Método da Geografia</t>
  </si>
  <si>
    <t>Pesquisa I</t>
  </si>
  <si>
    <t>Pesquisa II</t>
  </si>
  <si>
    <t>Metodologia do Ensino das Artes na Educação Infantil e nos Anos Iniciais do Ensino Fundamental</t>
  </si>
  <si>
    <t>Metodologia do Ensino da Matemática na Educação Infantil e nos Anos Iniciais do Ensino Fundamental</t>
  </si>
  <si>
    <t>Gestão Estratégica de Custos</t>
  </si>
  <si>
    <t>Administração Financeira e Orçamentária I</t>
  </si>
  <si>
    <t>Administração Financeira e Orçamentária II</t>
  </si>
  <si>
    <t>Análise Comercial e Financeira</t>
  </si>
  <si>
    <t>Gestão de Pessoas I</t>
  </si>
  <si>
    <t>Gestão de Pessoas II</t>
  </si>
  <si>
    <t>Gestão de Pessoas III</t>
  </si>
  <si>
    <t>Gestão de Processos</t>
  </si>
  <si>
    <t xml:space="preserve">Contabilidade Gerencial </t>
  </si>
  <si>
    <t>Contabilidade no Mercosul</t>
  </si>
  <si>
    <t>Perícia Contábil</t>
  </si>
  <si>
    <t>Ética Profissional</t>
  </si>
  <si>
    <t>Tópicos de Contabilidade no Agronegócio</t>
  </si>
  <si>
    <t>Contabilidade Tributária</t>
  </si>
  <si>
    <t>Controladoria</t>
  </si>
  <si>
    <t>Administração Financeira e Orçamento Empresarial</t>
  </si>
  <si>
    <t>Economia Matemática</t>
  </si>
  <si>
    <t>Introdução à Econometria</t>
  </si>
  <si>
    <t>Economia Financeira</t>
  </si>
  <si>
    <t>Matemática I</t>
  </si>
  <si>
    <t>Matemática II</t>
  </si>
  <si>
    <t>Anatomia Humana Aplicada a Enfermagem II</t>
  </si>
  <si>
    <t>Semiologia e Semiotécnica de Enfermagem II</t>
  </si>
  <si>
    <t>Enfermagem na Saúde da Mulher II</t>
  </si>
  <si>
    <t>Enfermagem na Saúde do Adulto e do Idoso II</t>
  </si>
  <si>
    <t>Enfermagem na Saúde da Criança e do Adolescente II</t>
  </si>
  <si>
    <t>Administração de Enfermagem Hospitalar II</t>
  </si>
  <si>
    <t>Física Moderna II</t>
  </si>
  <si>
    <t>Estágio Curricular Supervisionado II de Física no Ensino Médio</t>
  </si>
  <si>
    <t>Fundamentos e Organização da Educação Infantil II</t>
  </si>
  <si>
    <t>Trabalho de Elaboração Própria II</t>
  </si>
  <si>
    <t>Pesquisa em Educação II</t>
  </si>
  <si>
    <t>Pesquisa em Educação III</t>
  </si>
  <si>
    <t>História da Educação I</t>
  </si>
  <si>
    <t>História da Educação II</t>
  </si>
  <si>
    <t>Seminário Temático II</t>
  </si>
  <si>
    <t>Físico-Química Experimental I</t>
  </si>
  <si>
    <t>Físico-Química Experimental II</t>
  </si>
  <si>
    <t>Estágio Curricular Supervisionado I</t>
  </si>
  <si>
    <t>Estágio Curricular Supervisionado II</t>
  </si>
  <si>
    <t>Estágio Curricular Supervisionado II – A</t>
  </si>
  <si>
    <t>Estágio Curricular Supervisionado II – B</t>
  </si>
  <si>
    <t xml:space="preserve">Química Geral Experimental I        </t>
  </si>
  <si>
    <t>Química Geral Experimental II</t>
  </si>
  <si>
    <t>Estatística I</t>
  </si>
  <si>
    <t>Estatística II</t>
  </si>
  <si>
    <t>Contabilidade Geral e Análise de Balanços</t>
  </si>
  <si>
    <t>Antropologia II</t>
  </si>
  <si>
    <t>Antropologia III</t>
  </si>
  <si>
    <t>Política II</t>
  </si>
  <si>
    <t>Política III</t>
  </si>
  <si>
    <t>Sociologia I</t>
  </si>
  <si>
    <t>Sociologia II</t>
  </si>
  <si>
    <t>Sociologia III</t>
  </si>
  <si>
    <t>Sociologia IV</t>
  </si>
  <si>
    <t>Filosofia I</t>
  </si>
  <si>
    <t>Filosofia II</t>
  </si>
  <si>
    <t>Economia I</t>
  </si>
  <si>
    <t>Economia II</t>
  </si>
  <si>
    <t>História Antiga II</t>
  </si>
  <si>
    <t>História Moderna II</t>
  </si>
  <si>
    <t>História Contemporânea II</t>
  </si>
  <si>
    <t>História do Brasil II</t>
  </si>
  <si>
    <t>História Regional II</t>
  </si>
  <si>
    <t>Zootecnia I</t>
  </si>
  <si>
    <t>Zootecnia II</t>
  </si>
  <si>
    <t>Nutrição de Plantas</t>
  </si>
  <si>
    <t>Fitotecnia II</t>
  </si>
  <si>
    <t>Ecologia Florestal</t>
  </si>
  <si>
    <t>Introdução às Ciências Florestais</t>
  </si>
  <si>
    <t>Botânica Sistemática Florestal</t>
  </si>
  <si>
    <t>Informática na Engenharia Florestal</t>
  </si>
  <si>
    <t>Fisiologia Animal I</t>
  </si>
  <si>
    <t>Bovinocultura de Corte</t>
  </si>
  <si>
    <t xml:space="preserve">Bubalinocultura </t>
  </si>
  <si>
    <t>Etologia e Bem-estar Animal</t>
  </si>
  <si>
    <t>Manejo Reprodutivo de Interesse Zootécnico</t>
  </si>
  <si>
    <t>Princípios do Agronegócio</t>
  </si>
  <si>
    <t>Tecnologia de Produtos de Origem Animal</t>
  </si>
  <si>
    <t>Biologia Molecular Aplicada a Produção Animal</t>
  </si>
  <si>
    <t>Gênero e Educação</t>
  </si>
  <si>
    <t>Itinerários Culturais - Arte e Literatura Brasileira</t>
  </si>
  <si>
    <t>Concepções do Desenvolvimento Humano</t>
  </si>
  <si>
    <t>Fundamentos do Trabalho Didático</t>
  </si>
  <si>
    <t>Educação Infantil - Histórico: Concepções e Organização</t>
  </si>
  <si>
    <t>Políticas e Práticas de Educação de Jovens e Adultos</t>
  </si>
  <si>
    <t>Geofísica I</t>
  </si>
  <si>
    <t>Geofísica II</t>
  </si>
  <si>
    <t>Geografia Humana II</t>
  </si>
  <si>
    <t>Geografia Humana III</t>
  </si>
  <si>
    <t>Geografia Humana IV</t>
  </si>
  <si>
    <t>Geografia Ambiental II</t>
  </si>
  <si>
    <t>Aspectos Metodológicos Técnico-Científicos Geoeducacionais II</t>
  </si>
  <si>
    <t>Geografia Geral e do Brasil II</t>
  </si>
  <si>
    <t>Aplicativos de Tecnologia da Informação e Gestão II</t>
  </si>
  <si>
    <t xml:space="preserve">Economia Empresarial </t>
  </si>
  <si>
    <t>Legislação Empresarial</t>
  </si>
  <si>
    <t>Matemática Comercial e Financeira</t>
  </si>
  <si>
    <t>Estágio Supervisionado I</t>
  </si>
  <si>
    <t>Estágio Supervisionado II</t>
  </si>
  <si>
    <t>Filosofia da Educação I</t>
  </si>
  <si>
    <t>Filosofia da Educação II</t>
  </si>
  <si>
    <t xml:space="preserve">Legislação Social </t>
  </si>
  <si>
    <t>Contabilidade II</t>
  </si>
  <si>
    <t>Leitura e Produção de Texto I</t>
  </si>
  <si>
    <t>Leitura e Produção de Texto II</t>
  </si>
  <si>
    <t>Sociologia da Educação I</t>
  </si>
  <si>
    <t>Sociologia da Educação II</t>
  </si>
  <si>
    <t>Novas Tecnologias e Educação</t>
  </si>
  <si>
    <t>Fundamentos e Metodologia em Libras</t>
  </si>
  <si>
    <t>Teoria Geral da Administração I</t>
  </si>
  <si>
    <t>Teoria Geral da Administração II</t>
  </si>
  <si>
    <t>Itinerários Científicos II (TCC)</t>
  </si>
  <si>
    <t>Ciências das Plantas Daninhas</t>
  </si>
  <si>
    <t>Seminários Integradores II</t>
  </si>
  <si>
    <t>Gestão Escolar</t>
  </si>
  <si>
    <t>Introdução aos Estudos Literários: Drama e Épica</t>
  </si>
  <si>
    <t>Forragicultura Aplicada</t>
  </si>
  <si>
    <t>Fundamentos da Alfabetização</t>
  </si>
  <si>
    <t>Administração de Sistemas de Informação</t>
  </si>
  <si>
    <t>Fruticultura I</t>
  </si>
  <si>
    <t>Seminários</t>
  </si>
  <si>
    <t>Projeto de Ensino Vinculado à Educação Especial</t>
  </si>
  <si>
    <t>Seminário Interdisciplinar I</t>
  </si>
  <si>
    <t>Seminário Interdisciplinar II</t>
  </si>
  <si>
    <t>Ecologia de Populações</t>
  </si>
  <si>
    <t>Metodologia do Ensino de História e Geografia</t>
  </si>
  <si>
    <t>Alfabetização e Letramento</t>
  </si>
  <si>
    <t>Estágio Curricular Supervisionado em Educação Infantil</t>
  </si>
  <si>
    <t>1330-A</t>
  </si>
  <si>
    <t>1330-B</t>
  </si>
  <si>
    <t>Gestão Educacional e Organização do Trabalho Pedagógico Escolar I</t>
  </si>
  <si>
    <t>Geopolítica Contemporânea</t>
  </si>
  <si>
    <t>Geografia de Mato Grosso do Sul</t>
  </si>
  <si>
    <t>Estágio Curricular Supervisionado no Ensino de Ciências Sociais I</t>
  </si>
  <si>
    <t>Olericultura I</t>
  </si>
  <si>
    <t>Fruticultura Tropical I</t>
  </si>
  <si>
    <t>Cultura de Cereais</t>
  </si>
  <si>
    <t>Culturas Oleaginosas</t>
  </si>
  <si>
    <t>Culturas Fibrosas e Energéticas</t>
  </si>
  <si>
    <t>Manejo e Conservação do Solo e Água</t>
  </si>
  <si>
    <t>Fruticultura Tropical II</t>
  </si>
  <si>
    <t>Floricultura e Jardinocultura</t>
  </si>
  <si>
    <t xml:space="preserve">Administração Rural </t>
  </si>
  <si>
    <t>Olericultura II</t>
  </si>
  <si>
    <t>Princípios da Experimentação em Engenharia Florestal</t>
  </si>
  <si>
    <t>Microbiologia Aplicada</t>
  </si>
  <si>
    <t>Hidráulica Aplicada</t>
  </si>
  <si>
    <t>Ecologia de Comunidades</t>
  </si>
  <si>
    <t>Estruturas de Madeira</t>
  </si>
  <si>
    <t>Sementes Tropicais</t>
  </si>
  <si>
    <t>Política e Legislação Florestal</t>
  </si>
  <si>
    <t>Máquinas e Mecanização Agrícola</t>
  </si>
  <si>
    <t>Dendrologia e Dendrometria</t>
  </si>
  <si>
    <t>Animais Silvestres</t>
  </si>
  <si>
    <t>Apicultura</t>
  </si>
  <si>
    <t xml:space="preserve">Avicultura Especial </t>
  </si>
  <si>
    <t>Caprinocultura e Ovinocultura</t>
  </si>
  <si>
    <t>Classificação e Tipificação de Carcaças</t>
  </si>
  <si>
    <t>Criação de Cães e Gatos</t>
  </si>
  <si>
    <t>Deontologia</t>
  </si>
  <si>
    <t>Educação nos Anos Iniciais do Ensino Fundamental - Histórico: Concepção e Organização</t>
  </si>
  <si>
    <t>Linguagens, Códigos e suas Tecnologias</t>
  </si>
  <si>
    <t>Ciências Humanas e suas Tecnologias</t>
  </si>
  <si>
    <t>Itinerários Culturais - Arte e Literatura Regional</t>
  </si>
  <si>
    <t>Itinerários Científicos III (TCC)</t>
  </si>
  <si>
    <t>Estágio Curricular Supervisionado III</t>
  </si>
  <si>
    <t xml:space="preserve">Práticas da Educação Especial </t>
  </si>
  <si>
    <t>Agronegócio e Empreendedorismo Rural</t>
  </si>
  <si>
    <t>Tecnologia de Aplicação de Defensivos</t>
  </si>
  <si>
    <t>Culturas Leguminosas e Oleaginosas</t>
  </si>
  <si>
    <t>Avicultura e Suinocultura</t>
  </si>
  <si>
    <t>Manejo Fitossanitário</t>
  </si>
  <si>
    <t xml:space="preserve">Metodologia do Ensino da Alfabetização Infantil e nos Anos Iniciais do Ensino Fundamental </t>
  </si>
  <si>
    <t xml:space="preserve">Metodologia do Ensino da História e Geografia na Educação Infantil e nos Anos Iniciais do Ensino Fundamental  </t>
  </si>
  <si>
    <t>Estágio Supervisionado na Educação Infantil I</t>
  </si>
  <si>
    <t>Metodologia do Ensino das Ciências Naturais na Educação Infantil e nos Anos Iniciais do Ensino Fundamental</t>
  </si>
  <si>
    <t>Metodologia da Língua Portuguesa na Educação Infantil e nos Anos Iniciais do Ensino Fundamental</t>
  </si>
  <si>
    <t>Planejamento e Avaliação nos Anos Iniciais do Ensino Fundamental</t>
  </si>
  <si>
    <t>Estágio Supervisionado na Educação Infantil II</t>
  </si>
  <si>
    <t>Fundamentos e Metodologia do Ensino de Língua Portuguesa</t>
  </si>
  <si>
    <t>Fundamentos e Metodologia do Ensino de Ciências Naturais</t>
  </si>
  <si>
    <t>Fundamentos e Metodologia do Ensino de Matemática</t>
  </si>
  <si>
    <t>Currículo e Cultura</t>
  </si>
  <si>
    <t>Educação Inclusiva</t>
  </si>
  <si>
    <t>Administração de Marketing I</t>
  </si>
  <si>
    <t>Técnicas de Pesquisa em Administração</t>
  </si>
  <si>
    <t>Competência Negocial e Processo Decisório</t>
  </si>
  <si>
    <t>Administração de Produção e Operações I</t>
  </si>
  <si>
    <t>Economia Brasileira</t>
  </si>
  <si>
    <t>Macroeconomia Aplicada</t>
  </si>
  <si>
    <t>Economia Industrial</t>
  </si>
  <si>
    <t>Desenvolvimento Econômico</t>
  </si>
  <si>
    <t>Geografia Cultural</t>
  </si>
  <si>
    <t>Geografia Ambiental</t>
  </si>
  <si>
    <t>Fundamentos em Hidrologia</t>
  </si>
  <si>
    <t xml:space="preserve">Dinâmica Populacional </t>
  </si>
  <si>
    <t>Geografia Econômica</t>
  </si>
  <si>
    <t>Tópicos Especiais em Etnia e Gênero</t>
  </si>
  <si>
    <t>Estágio Curricular Supervisionado Obrigatório I - A</t>
  </si>
  <si>
    <t>Estágio Curricular Supervisionado Obrigatório I - B</t>
  </si>
  <si>
    <t>Gestão de Pessoas</t>
  </si>
  <si>
    <t>Ciências Sociais e Regionalidade</t>
  </si>
  <si>
    <t>Ciências Aplicadas a Sistemas Naturais</t>
  </si>
  <si>
    <t>Estrutura e Funcionamento de Ecossistemas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</si>
  <si>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</si>
  <si>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</si>
  <si>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</si>
  <si>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</si>
  <si>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Geoprocessamento Aplicado a Sustentabilidade dos Solos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</si>
  <si>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</si>
  <si>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</si>
  <si>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</si>
  <si>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</si>
  <si>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Tópicos Especiais</t>
  </si>
  <si>
    <t>Introdução à Agroecologia</t>
  </si>
  <si>
    <t>Introdução à Sociologia</t>
  </si>
  <si>
    <t>História Econômica Geral</t>
  </si>
  <si>
    <t>História do Desenvolvimento da Agricultura</t>
  </si>
  <si>
    <t>Botânica</t>
  </si>
  <si>
    <t>Legislação Agrária, Ambiental e da Produção Orgânica</t>
  </si>
  <si>
    <t>Solos: Classificação e Morfologia</t>
  </si>
  <si>
    <t>Zoologia Aplicada</t>
  </si>
  <si>
    <t>Seminários I</t>
  </si>
  <si>
    <t>Introdução ao Processo Sucroalcooleiro</t>
  </si>
  <si>
    <t>Ética e Responsabilidade Social</t>
  </si>
  <si>
    <t>Ecossistema</t>
  </si>
  <si>
    <t>Economia Aplicada ao Setor Sucroalcooleiro</t>
  </si>
  <si>
    <t>Sistemas de Informação</t>
  </si>
  <si>
    <t>Química Aplicada ao Setor Sucroalcooleiro</t>
  </si>
  <si>
    <t>Saúde e Segurança do Trabalho</t>
  </si>
  <si>
    <t>Sistema de Produção Industrial</t>
  </si>
  <si>
    <t>Tecnologia e Produção Agrícola de Cana de Açúcar I</t>
  </si>
  <si>
    <t>Prática Profissional: Setor Sucroalcooleiro I</t>
  </si>
  <si>
    <t>Física Aplicada ao Ensino de Ciências</t>
  </si>
  <si>
    <t>Zoologia de Protostômios I</t>
  </si>
  <si>
    <t>Metodologia e Técnicas de Pesquisa</t>
  </si>
  <si>
    <t>Química Geral e Inorgânica Experimental</t>
  </si>
  <si>
    <t>Zoologia de Protostômios II</t>
  </si>
  <si>
    <t>Anatomia Vegetal</t>
  </si>
  <si>
    <t>Geologia e Paleontologia</t>
  </si>
  <si>
    <t>História Antiga</t>
  </si>
  <si>
    <t>I Seminário de Integração</t>
  </si>
  <si>
    <t>II Seminário de Integração</t>
  </si>
  <si>
    <t>Culturas de Cereais</t>
  </si>
  <si>
    <t>Entomologia Florestal</t>
  </si>
  <si>
    <t>Ciências do Ambiente</t>
  </si>
  <si>
    <t>Meio Ambiente e Desenvolvimento I</t>
  </si>
  <si>
    <t>Metodologia Científica e Tecnológica</t>
  </si>
  <si>
    <t>Fundamentos da Administração</t>
  </si>
  <si>
    <t>Fundamentos do Turismo</t>
  </si>
  <si>
    <t>Meio Ambiente e Desenvolvimento II</t>
  </si>
  <si>
    <t>Tópicos Especiais em Engenharia Ambiental I</t>
  </si>
  <si>
    <t>Tópicos Especiais em Engenharia Ambiental I - A</t>
  </si>
  <si>
    <t>Tópicos Especiais em Engenharia Ambiental I - B</t>
  </si>
  <si>
    <t>Matemática Elementar</t>
  </si>
  <si>
    <t>Química Experimental</t>
  </si>
  <si>
    <t>Química Tecnológica Geral</t>
  </si>
  <si>
    <t xml:space="preserve">Elementos do Direito Ambiental </t>
  </si>
  <si>
    <t>Fundamentos de Engenharia e Segurança do Trabalho</t>
  </si>
  <si>
    <t>Ciências Ambientais</t>
  </si>
  <si>
    <t>Língua Portuguesa e Produção de Textos</t>
  </si>
  <si>
    <t>História da Física</t>
  </si>
  <si>
    <t>Introdução à Engenharia Física</t>
  </si>
  <si>
    <t>História Econômica e Social</t>
  </si>
  <si>
    <t>Práticas de Leitura e Produção de Textos</t>
  </si>
  <si>
    <t>Itinerários Científicos</t>
  </si>
  <si>
    <t>Dinâmicas Populacionais</t>
  </si>
  <si>
    <t>Conceitos e Categorias em Geografia</t>
  </si>
  <si>
    <t>Tecnologias de Informação Geográfica</t>
  </si>
  <si>
    <t>Introdução à Linguística I</t>
  </si>
  <si>
    <t>Produção de Textos e Prática de Leitura</t>
  </si>
  <si>
    <t>Literatura e Cultura Brasileira I</t>
  </si>
  <si>
    <t>Introdução à Crítica Literária</t>
  </si>
  <si>
    <t>Políticas e Legislação da Educação Brasileira</t>
  </si>
  <si>
    <t>Fundamentos da Psicologia da Educação</t>
  </si>
  <si>
    <t>Literatura, Cultura e Sociedade</t>
  </si>
  <si>
    <t>História do Teatro e da Dança</t>
  </si>
  <si>
    <t>História do Ensino da Arte no Brasil</t>
  </si>
  <si>
    <t>Semiótica</t>
  </si>
  <si>
    <t>Itinerários Científicos I</t>
  </si>
  <si>
    <t>Itinerários Científicos II</t>
  </si>
  <si>
    <t>Química Geral e Aplicada</t>
  </si>
  <si>
    <t>Matemática Aplicada à Produção Agrícola</t>
  </si>
  <si>
    <t>Ciências do Solo</t>
  </si>
  <si>
    <t>Ecologia e Manejo de Recursos Naturais</t>
  </si>
  <si>
    <t>Genética e Melhoramento de Plantas</t>
  </si>
  <si>
    <t>Metodologia de Pesquisa</t>
  </si>
  <si>
    <t>Higiene e Legislação de Alimentos</t>
  </si>
  <si>
    <t>Estatística Aplicada à Qualidade</t>
  </si>
  <si>
    <t>Estágio Curricular Supervisionado em Ciências I</t>
  </si>
  <si>
    <t>Estágio Curricular Supervisionado em Ciências I – A</t>
  </si>
  <si>
    <t>Estágio Curricular Supervisionado em Ciências I – B</t>
  </si>
  <si>
    <t>Estágio Curricular Supervisionado em Ciências II</t>
  </si>
  <si>
    <t>Gestão de Bacias Hidrográficas e Recursos Hídricos</t>
  </si>
  <si>
    <t>Climatologia Aplicada à Engenharia Ambiental</t>
  </si>
  <si>
    <t>Tópicos Especiais em Engenharia Ambiental II</t>
  </si>
  <si>
    <t>Tópicos Especiais em Engenharia Ambiental II - A</t>
  </si>
  <si>
    <t>Tópicos Especiais em Engenharia Ambiental II - B</t>
  </si>
  <si>
    <t>Introdução à Eletricidade e Eletromagnetismo I</t>
  </si>
  <si>
    <t>Física Computacional I</t>
  </si>
  <si>
    <t>Desenho e Tecnologia Mecânica</t>
  </si>
  <si>
    <t>Resistência dos Materiais</t>
  </si>
  <si>
    <t>Introdução à Eletricidade e Eletromagnetismo II</t>
  </si>
  <si>
    <t>Óptica e Fotônica</t>
  </si>
  <si>
    <t>Física Computacional II</t>
  </si>
  <si>
    <t>Mecânica dos Solos</t>
  </si>
  <si>
    <t>Eletrônica</t>
  </si>
  <si>
    <t>Hidrogeologia Geral</t>
  </si>
  <si>
    <t>Arte, Corpo e Educação</t>
  </si>
  <si>
    <t>Educação e Diversidade Cultural</t>
  </si>
  <si>
    <t>Estágio Curricular Supervisionado nos Anos Iniciais do Ensino Fundamental</t>
  </si>
  <si>
    <t>1588-A</t>
  </si>
  <si>
    <t>1588-B</t>
  </si>
  <si>
    <t>Gestão Educacional e Organização do Trabalho Pedagógico Escolar II</t>
  </si>
  <si>
    <t>Estágio Curricular Supervisionado em Gestão Educacional</t>
  </si>
  <si>
    <t>Estágio Curricular Supervisionado em Gestão Educacional A</t>
  </si>
  <si>
    <t>Estágio Curricular Supervisionado em Gestão Educacional B</t>
  </si>
  <si>
    <t>Estágio Curricular Supervisionado no Ensino de Ciências Sociais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</si>
  <si>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</si>
  <si>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</si>
  <si>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</si>
  <si>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</si>
  <si>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</si>
  <si>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</si>
  <si>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</si>
  <si>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</si>
  <si>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</si>
  <si>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</si>
  <si>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</si>
  <si>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</si>
  <si>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</si>
  <si>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</si>
  <si>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</si>
  <si>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</si>
  <si>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</si>
  <si>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</si>
  <si>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</si>
  <si>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</si>
  <si>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</si>
  <si>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</si>
  <si>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</si>
  <si>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</si>
  <si>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</si>
  <si>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</si>
  <si>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</si>
  <si>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</si>
  <si>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</si>
  <si>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</si>
  <si>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</si>
  <si>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</si>
  <si>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</si>
  <si>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</si>
  <si>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</si>
  <si>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</si>
  <si>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</si>
  <si>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</si>
  <si>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</si>
  <si>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</si>
  <si>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Literatura e Cultura Brasileira II</t>
  </si>
  <si>
    <t>Introdução aos Estudos Literários II: Narrativa e Lírica</t>
  </si>
  <si>
    <t>Psicologia do Desenvolvimento e da Aprendizagem</t>
  </si>
  <si>
    <t>Ciências da Natureza e suas Tecnologias</t>
  </si>
  <si>
    <t>Matemática e suas Tecnologias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</si>
  <si>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</si>
  <si>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</si>
  <si>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</si>
  <si>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</si>
  <si>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</si>
  <si>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</si>
  <si>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</si>
  <si>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</si>
  <si>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</si>
  <si>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</si>
  <si>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</si>
  <si>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</si>
  <si>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</si>
  <si>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</si>
  <si>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</si>
  <si>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</si>
  <si>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</si>
  <si>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</si>
  <si>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</si>
  <si>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</si>
  <si>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</si>
  <si>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</si>
  <si>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</si>
  <si>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</si>
  <si>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</si>
  <si>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Prática Profissional: Setor Sucroalcooleiro II</t>
  </si>
  <si>
    <t>Controle e Planejamento da Produção Agrícola</t>
  </si>
  <si>
    <t>Tratamento de Águas Residuárias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</si>
  <si>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</si>
  <si>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</si>
  <si>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</si>
  <si>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</si>
  <si>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</si>
  <si>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</si>
  <si>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</si>
  <si>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Manejo e Gestão de Recursos Hídricos, Irrigação e Drenagem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</si>
  <si>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</si>
  <si>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</si>
  <si>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</si>
  <si>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</si>
  <si>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</si>
  <si>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</si>
  <si>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</si>
  <si>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</si>
  <si>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</si>
  <si>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</si>
  <si>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</si>
  <si>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</si>
  <si>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</si>
  <si>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</si>
  <si>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</si>
  <si>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</si>
  <si>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</si>
  <si>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</si>
  <si>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</si>
  <si>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</si>
  <si>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</si>
  <si>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</si>
  <si>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</si>
  <si>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</si>
  <si>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</si>
  <si>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</si>
  <si>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</si>
  <si>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</si>
  <si>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</si>
  <si>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</si>
  <si>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</si>
  <si>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</si>
  <si>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</si>
  <si>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</si>
  <si>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</si>
  <si>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</si>
  <si>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</si>
  <si>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</si>
  <si>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</si>
  <si>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</si>
  <si>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</si>
  <si>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</si>
  <si>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</si>
  <si>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</si>
  <si>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</si>
  <si>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</si>
  <si>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</si>
  <si>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</si>
  <si>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</si>
  <si>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</si>
  <si>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</si>
  <si>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</si>
  <si>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</si>
  <si>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</si>
  <si>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</si>
  <si>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</si>
  <si>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</si>
  <si>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</si>
  <si>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</si>
  <si>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</si>
  <si>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</si>
  <si>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</si>
  <si>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</si>
  <si>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</si>
  <si>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</si>
  <si>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</si>
  <si>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Adubos e Adubações de Espécies Florestais</t>
  </si>
  <si>
    <t>Estágio Curricular Supervisionado Obrigatório II</t>
  </si>
  <si>
    <t>Estágio Curricular Supervisionado Obrigatório II – C</t>
  </si>
  <si>
    <t>Estágio Curricular Supervisionado Obrigatório II – D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</si>
  <si>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</si>
  <si>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</si>
  <si>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</si>
  <si>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</si>
  <si>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</si>
  <si>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</si>
  <si>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Organização, Sistemas e Métodos Administrativos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</si>
  <si>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</si>
  <si>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</si>
  <si>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</si>
  <si>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</si>
  <si>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</si>
  <si>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</si>
  <si>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</si>
  <si>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Psicologia das Relações Humanas</t>
  </si>
  <si>
    <t>Biologia de Peixes</t>
  </si>
  <si>
    <t>Biologia e Cultivo de Caranguejos de Água Doce</t>
  </si>
  <si>
    <t>Gerenciamento de Resíduos Sólidos</t>
  </si>
  <si>
    <t>Microbiologia Aquática</t>
  </si>
  <si>
    <t>Parasitologia Geral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</si>
  <si>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</si>
  <si>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</si>
  <si>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</si>
  <si>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</si>
  <si>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</si>
  <si>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</si>
  <si>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</si>
  <si>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</si>
  <si>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</si>
  <si>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</si>
  <si>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</si>
  <si>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</si>
  <si>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</si>
  <si>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Trabalho de Conclusão de Curso (disciplina)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</si>
  <si>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</si>
  <si>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</si>
  <si>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</si>
  <si>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</si>
  <si>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</si>
  <si>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</si>
  <si>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</si>
  <si>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</si>
  <si>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</si>
  <si>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</si>
  <si>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</si>
  <si>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</si>
  <si>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</si>
  <si>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</si>
  <si>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</si>
  <si>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Estágio Curricular Supervisionado em Biologia I – A</t>
  </si>
  <si>
    <t>Estágio Curricular Supervisionado em Biologia I – B</t>
  </si>
  <si>
    <t>Fundamentos do Comportamento Animal</t>
  </si>
  <si>
    <t>Estágio Curricular Supervisionado em Biologia II</t>
  </si>
  <si>
    <t>Estágio Curricular Supervisionado em Biologia II – A</t>
  </si>
  <si>
    <t>Estágio Curricular Supervisionado em Biologia II – B</t>
  </si>
  <si>
    <t>Saúde, Sociedade e Cultura – A</t>
  </si>
  <si>
    <t>Saúde, Sociedade e Cultura – B</t>
  </si>
  <si>
    <t>Análise de Sistemas e Modelagem em Meio Ambiente</t>
  </si>
  <si>
    <t>Operações Unitárias Aplicadas à Engenharia Ambiental</t>
  </si>
  <si>
    <t>Identificação e Avaliação de Impactos Ambientais I</t>
  </si>
  <si>
    <t>Gestão Ambiental e Certificação</t>
  </si>
  <si>
    <t>Políticas Públicas: Marcos Conceituais e Processos</t>
  </si>
  <si>
    <t>Planejamento Ambiental de Áreas Urbanas</t>
  </si>
  <si>
    <t>Tópicos Especiais em Engenharia Ambiental III</t>
  </si>
  <si>
    <t>Tópicos Especiais em Engenharia Ambiental III - A</t>
  </si>
  <si>
    <t>Tópicos Especiais em Engenharia Ambiental III - B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</si>
  <si>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</si>
  <si>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</si>
  <si>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</si>
  <si>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</si>
  <si>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</si>
  <si>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</si>
  <si>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</si>
  <si>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Estado Sólido I</t>
  </si>
  <si>
    <t>Laboratório Avançado de Física</t>
  </si>
  <si>
    <t>Estágio Curricular Supervisionado no Ensino Médio I</t>
  </si>
  <si>
    <t>Estágio Curricular Supervisionado no Ensino Médio I - A</t>
  </si>
  <si>
    <t>Estágio Curricular Supervisionado no Ensino Médio I - B</t>
  </si>
  <si>
    <t>História da Química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</si>
  <si>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</si>
  <si>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</si>
  <si>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</si>
  <si>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</si>
  <si>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</si>
  <si>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</si>
  <si>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</si>
  <si>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</si>
  <si>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</si>
  <si>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</si>
  <si>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</si>
  <si>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</si>
  <si>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</si>
  <si>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</si>
  <si>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</si>
  <si>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</si>
  <si>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</si>
  <si>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</si>
  <si>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</si>
  <si>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</si>
  <si>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</si>
  <si>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</si>
  <si>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</si>
  <si>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</si>
  <si>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</si>
  <si>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</si>
  <si>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</si>
  <si>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</si>
  <si>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</si>
  <si>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</si>
  <si>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</si>
  <si>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</si>
  <si>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</si>
  <si>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</si>
  <si>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</si>
  <si>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</si>
  <si>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</si>
  <si>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</si>
  <si>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</si>
  <si>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</si>
  <si>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</si>
  <si>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</si>
  <si>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</si>
  <si>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</si>
  <si>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</si>
  <si>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</si>
  <si>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</si>
  <si>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</si>
  <si>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</si>
  <si>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</si>
  <si>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</si>
  <si>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</si>
  <si>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</si>
  <si>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</si>
  <si>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</si>
  <si>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</si>
  <si>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</si>
  <si>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</si>
  <si>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</si>
  <si>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</si>
  <si>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</si>
  <si>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</si>
  <si>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</si>
  <si>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</si>
  <si>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</si>
  <si>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</si>
  <si>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</si>
  <si>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</si>
  <si>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</si>
  <si>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</si>
  <si>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</si>
  <si>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</si>
  <si>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</si>
  <si>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</si>
  <si>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</si>
  <si>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</si>
  <si>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</si>
  <si>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</si>
  <si>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</si>
  <si>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 EAD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</si>
  <si>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</si>
  <si>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</si>
  <si>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</si>
  <si>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</si>
  <si>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</si>
  <si>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</si>
  <si>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</si>
  <si>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</si>
  <si>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</si>
  <si>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</si>
  <si>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</si>
  <si>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</si>
  <si>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</si>
  <si>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</si>
  <si>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</si>
  <si>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</si>
  <si>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</si>
  <si>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</si>
  <si>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</si>
  <si>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</si>
  <si>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</si>
  <si>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</si>
  <si>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</si>
  <si>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</si>
  <si>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</si>
  <si>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</si>
  <si>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</si>
  <si>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</si>
  <si>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</si>
  <si>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</si>
  <si>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</si>
  <si>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</si>
  <si>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</si>
  <si>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</si>
  <si>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</si>
  <si>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</si>
  <si>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</si>
  <si>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</si>
  <si>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</si>
  <si>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</si>
  <si>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</si>
  <si>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</si>
  <si>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</si>
  <si>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</si>
  <si>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</si>
  <si>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</si>
  <si>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</si>
  <si>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</si>
  <si>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</si>
  <si>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</si>
  <si>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</si>
  <si>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</si>
  <si>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</si>
  <si>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</si>
  <si>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Literatura Espanhola</t>
  </si>
  <si>
    <t>Matemática Elementar (*)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</si>
  <si>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</si>
  <si>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</si>
  <si>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</si>
  <si>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</si>
  <si>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</si>
  <si>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</si>
  <si>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</si>
  <si>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</si>
  <si>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</si>
  <si>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</si>
  <si>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</si>
  <si>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Sistematização da Assistência de Enfermagem e Semiotécnica</t>
  </si>
  <si>
    <t>Enfermagem em Saúde Mental e Psiquiátrica I – A</t>
  </si>
  <si>
    <t>Enfermagem em Saúde Mental e Psiquiátrica I – B</t>
  </si>
  <si>
    <t>Enfermagem em Saúde Mental e Psiquiátrica I – C</t>
  </si>
  <si>
    <t>Enfermagem em Saúde da Criança I</t>
  </si>
  <si>
    <t>Pesquisa Qualitativa em Saúde</t>
  </si>
  <si>
    <r>
      <rPr>
        <sz val="10"/>
        <rFont val="Arial"/>
        <family val="2"/>
      </rPr>
      <t xml:space="preserve">Técnicas em Gestão de Projetos </t>
    </r>
    <r>
      <rPr>
        <sz val="10"/>
        <color indexed="10"/>
        <rFont val="Arial"/>
        <family val="2"/>
      </rPr>
      <t>em Engenharia</t>
    </r>
  </si>
  <si>
    <t>Processo de Controle Ambiental</t>
  </si>
  <si>
    <t>Entomologia</t>
  </si>
  <si>
    <t>Tópicos em Educação Especial e Fundamentos em Metodologia da Língua Brasileira de Sinais - Libras</t>
  </si>
  <si>
    <t>Estágio Curricular Supervisionado no Ensino Médio II</t>
  </si>
  <si>
    <t>Estágio Curricular Supervisionado no Ensino Médio II - A</t>
  </si>
  <si>
    <t>Estágio Curricular Supervisionado no Ensino Médio II - B</t>
  </si>
  <si>
    <t>Estágio Curricular Supervisionado de Matemática  no Ensino Médio</t>
  </si>
  <si>
    <t>Estágio Curricular Supervisionado de Matemática  no Ensino Médio A</t>
  </si>
  <si>
    <t>Estágio Curricular Supervisionado de Matemática  no Ensino Médio B</t>
  </si>
  <si>
    <t>Controladoria e Finanças</t>
  </si>
  <si>
    <t>Técnicas Avançadas de Turismo em Ambientes Naturais - TAN II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</si>
  <si>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</si>
  <si>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</si>
  <si>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</si>
  <si>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</si>
  <si>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</si>
  <si>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</si>
  <si>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</si>
  <si>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</si>
  <si>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</si>
  <si>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</si>
  <si>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</si>
  <si>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</si>
  <si>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</si>
  <si>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</si>
  <si>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</si>
  <si>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</si>
  <si>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</si>
  <si>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</si>
  <si>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</si>
  <si>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</si>
  <si>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</si>
  <si>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</si>
  <si>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</si>
  <si>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</si>
  <si>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</si>
  <si>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</si>
  <si>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</si>
  <si>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</si>
  <si>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</si>
  <si>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</si>
  <si>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</si>
  <si>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</si>
  <si>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</si>
  <si>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</si>
  <si>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</si>
  <si>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</si>
  <si>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</si>
  <si>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</si>
  <si>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</si>
  <si>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</si>
  <si>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</si>
  <si>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</si>
  <si>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</si>
  <si>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</si>
  <si>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</si>
  <si>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</si>
  <si>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</si>
  <si>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</si>
  <si>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</si>
  <si>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</si>
  <si>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</si>
  <si>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</si>
  <si>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</si>
  <si>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</si>
  <si>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</si>
  <si>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</si>
  <si>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</si>
  <si>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</si>
  <si>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</si>
  <si>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</si>
  <si>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</si>
  <si>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</si>
  <si>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</si>
  <si>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</si>
  <si>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</si>
  <si>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</si>
  <si>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</si>
  <si>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</si>
  <si>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</si>
  <si>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</si>
  <si>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</si>
  <si>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</si>
  <si>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</si>
  <si>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</si>
  <si>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</si>
  <si>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</si>
  <si>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</si>
  <si>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</si>
  <si>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</si>
  <si>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Geologia Geral</t>
  </si>
  <si>
    <t>Políticas Públicas de Educação</t>
  </si>
  <si>
    <t>Inicação à Pesquisa em Linguagem</t>
  </si>
  <si>
    <t>História I</t>
  </si>
  <si>
    <t>Aplicação de Física na Agricultura</t>
  </si>
  <si>
    <t>Bioquímica para Biociência</t>
  </si>
  <si>
    <t>Seminário de Pesquisa Educacional I</t>
  </si>
  <si>
    <t>Seminário de Pesquisa Educacional II</t>
  </si>
  <si>
    <t xml:space="preserve">Tópicos Especiais em Licenciatura Infantil </t>
  </si>
  <si>
    <t>Formação de Professores em Alfabetização</t>
  </si>
  <si>
    <t>Educação Especial e Processos de Escolarização</t>
  </si>
  <si>
    <t>Processos de Gestão da Educação Básica</t>
  </si>
  <si>
    <t>Itinerários Culturais</t>
  </si>
  <si>
    <t>Educação e Relações Étnico-raciais</t>
  </si>
  <si>
    <t>Educação, Cultura e Sexualidade</t>
  </si>
  <si>
    <t>Formação Docente para a Educação Básica</t>
  </si>
  <si>
    <t>Organização do Trabalho Didático: Fundamentos Teóricos e Práticos</t>
  </si>
  <si>
    <t>Práticas de Ensino em Ciências I</t>
  </si>
  <si>
    <t>Práticas de Ensino em Ciências II</t>
  </si>
  <si>
    <t>Enfermagem em Saúde da Mulher II</t>
  </si>
  <si>
    <t>Enfermagem em Saúde da Mulher II – A</t>
  </si>
  <si>
    <t>Enfermagem em Saúde da Mulher II – C</t>
  </si>
  <si>
    <t>Enfermagem em Saúde da Mulher II – D</t>
  </si>
  <si>
    <t>Enfermagem em Saúde do Adulto e do Idoso I</t>
  </si>
  <si>
    <t>Enfermagem em Saúde do Adulto e do Idoso I – A</t>
  </si>
  <si>
    <t>Enfermagem em Saúde do Adulto e do Idoso I – B</t>
  </si>
  <si>
    <t>Enfermagem em Saúde do Adulto e do Idoso I – C</t>
  </si>
  <si>
    <t>Enfermagem em Saúde do Adulto e do Idoso I – D</t>
  </si>
  <si>
    <t>Enfermagem em Saúde do Adulto e do Idoso I – E</t>
  </si>
  <si>
    <t>Enfermagem em Saúde do Adulto e do Idoso I – F</t>
  </si>
  <si>
    <t>Enfermagem em Saúde do Adulto e do Idoso I – G</t>
  </si>
  <si>
    <t>Enfermagem em Saúde do Adulto e do Idoso I – H</t>
  </si>
  <si>
    <t>Psicologia Aplicada à Enfermagem III</t>
  </si>
  <si>
    <t>Psicologia Aplicada ao Turismo</t>
  </si>
  <si>
    <t>História II</t>
  </si>
  <si>
    <t>Língua e Cultura Latina I</t>
  </si>
  <si>
    <t>Infância e Educação Infantil</t>
  </si>
  <si>
    <t>Concepções do Desenvolvimento Humano e Educação</t>
  </si>
  <si>
    <t>Educação Especial: Fundamentos e Organização</t>
  </si>
  <si>
    <t xml:space="preserve">Gastronomia </t>
  </si>
  <si>
    <t>Gestão Empreendedora do Turismo</t>
  </si>
  <si>
    <t>Meios de Hospedagem</t>
  </si>
  <si>
    <t>Turismo Urbano e Rural</t>
  </si>
  <si>
    <t>Elaboração de Projetos Turísticos</t>
  </si>
  <si>
    <t>Estatística Básica para as Ciências Agrárias</t>
  </si>
  <si>
    <t>Literatura Inglesa e Norte-Americana II</t>
  </si>
  <si>
    <t>Literatura Brasileira III</t>
  </si>
  <si>
    <t>Funções de uma Variável Complexa</t>
  </si>
  <si>
    <t>Laboratório de Análise Matemática</t>
  </si>
  <si>
    <t>Biologia de Campo II - A</t>
  </si>
  <si>
    <t>Biologia de Campo II - B</t>
  </si>
  <si>
    <t>Biologia de Campo II - C</t>
  </si>
  <si>
    <t xml:space="preserve">Biologia de Campo III - A </t>
  </si>
  <si>
    <t>Biologia de Campo III - B</t>
  </si>
  <si>
    <t>Política e Legislação Educacional Brasileira</t>
  </si>
  <si>
    <t>Educação e Interpretação Ambiental</t>
  </si>
  <si>
    <t>Controle de Vetores e Pragas Urbanas</t>
  </si>
  <si>
    <t>Políticas e Legislação da Educação Nacional</t>
  </si>
  <si>
    <t>Linguística Aplicada ao Ensino de Língua Inglesa</t>
  </si>
  <si>
    <t>Pesquisa em Ciências da Enfermagem II</t>
  </si>
  <si>
    <t>Língua e Cultura Latina II</t>
  </si>
  <si>
    <t>Metodologia Científica e Pesquisa em Ensino de Ciências</t>
  </si>
  <si>
    <t>Direito das Coisas</t>
  </si>
  <si>
    <t>Processo Civil - Execução e Cautelares</t>
  </si>
  <si>
    <t>Direitos Difusos e Coletivos</t>
  </si>
  <si>
    <t>Indústria e Comércio de Alimentos</t>
  </si>
  <si>
    <t>Legislação Política Educacional Brasileira</t>
  </si>
  <si>
    <t>Metodologia e Fundamentos de Libras</t>
  </si>
  <si>
    <t>XXXXXXX</t>
  </si>
  <si>
    <t>Fonologia, Variação e Ensino</t>
  </si>
  <si>
    <t>Gramática Variação e Ensino</t>
  </si>
  <si>
    <t>Texto e Ensino</t>
  </si>
  <si>
    <t>Aspectos Sociocognitivos e Metacognitivos da Leitura e da Escrita</t>
  </si>
  <si>
    <t>Leitura do Texto Literário</t>
  </si>
  <si>
    <t>Ensino da Escrita, Didatização e Avaliação</t>
  </si>
  <si>
    <t>Linguagem, Práticas Sociais e Ensino</t>
  </si>
  <si>
    <t>Função Sociossimbólica da Linguagem</t>
  </si>
  <si>
    <t>Práticas de Oralidade e Práticas Letradas do 1º ao 5º ano</t>
  </si>
  <si>
    <t>Práticas de Oralidade e Práticas Letradas do 6º ao 9º ano</t>
  </si>
  <si>
    <t>Erros de Decodificação na Leitura: Rotas e Graus de Atipicidade dos Sujeitos</t>
  </si>
  <si>
    <t>Erros de Escrita: Previsibilidade e Atipicidade</t>
  </si>
  <si>
    <t>Gêneros Discursivos/ Textuais e Práticas Sociais</t>
  </si>
  <si>
    <t>Estratégias do Trabalho Pedagógico com a Leitura e a Escrita</t>
  </si>
  <si>
    <t>Literatura e Ensino</t>
  </si>
  <si>
    <t>Produção de Material Didático para o Ensino de Língua Portuguesa como Adicional</t>
  </si>
  <si>
    <t>Gênese e Classificação de Solos</t>
  </si>
  <si>
    <t>Infância, História e Escolarização</t>
  </si>
  <si>
    <t>Direito Constitucional I</t>
  </si>
  <si>
    <t>Introdução ao Setor Sucroenergético</t>
  </si>
  <si>
    <t>Metodoligia da Iniciação Científica</t>
  </si>
  <si>
    <t>Produção de Bioenergia</t>
  </si>
  <si>
    <t>Tecnologia e Produção de Etanol a partir de Resíduos da Indústria Sucroenergética</t>
  </si>
  <si>
    <t>Tecnologia das Fermentações</t>
  </si>
  <si>
    <t>Temas dos Direitos Humanos</t>
  </si>
  <si>
    <t>Retórica</t>
  </si>
  <si>
    <t>Metodologia Científica e Digital</t>
  </si>
  <si>
    <t>Física Fundamental</t>
  </si>
  <si>
    <t>Sociologia Aplicada</t>
  </si>
  <si>
    <t>Citologia Aplicada à Zootecnia</t>
  </si>
  <si>
    <t>Zootecnia: Ciência e Arte</t>
  </si>
  <si>
    <t>Etologia Animal</t>
  </si>
  <si>
    <t>Fundamentos do Cálculo</t>
  </si>
  <si>
    <t>Histologia Aplicada à Zootecnia</t>
  </si>
  <si>
    <t>usar</t>
  </si>
  <si>
    <t>Introdução à Engenharia Florestal</t>
  </si>
  <si>
    <t>Metodologia e Normatização Científica</t>
  </si>
  <si>
    <t>Turismo e História de Mato Grosso do Sul</t>
  </si>
  <si>
    <t>Vivência em Apicultura</t>
  </si>
  <si>
    <t>Vivência em Carcinicultura</t>
  </si>
  <si>
    <t>Vivência em Avicultura</t>
  </si>
  <si>
    <t>Vivência em Bovinocultura de Corte</t>
  </si>
  <si>
    <t>Vivência em Bovinocultura de Leite</t>
  </si>
  <si>
    <t>Vivência em Ovinocultura</t>
  </si>
  <si>
    <t>Vivência em Piscicultura</t>
  </si>
  <si>
    <t>Vivência em Suinocultura</t>
  </si>
  <si>
    <t>Vivência em Produção Animal</t>
  </si>
  <si>
    <t>Seminários Integradores I, II, III e IV</t>
  </si>
  <si>
    <t>Fundamentos das Ciências Biológicas</t>
  </si>
  <si>
    <t>Introdução à Astronomia</t>
  </si>
  <si>
    <t>Enfermagem em Saúde do Adulto e do Idoso II</t>
  </si>
  <si>
    <t xml:space="preserve">Psicologia Aplicada à Enfermagem IV </t>
  </si>
  <si>
    <t>Políticas de Educação e Saúde</t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</si>
  <si>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A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</si>
  <si>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B</t>
    </r>
  </si>
  <si>
    <r>
      <rPr>
        <sz val="8"/>
        <color indexed="8"/>
        <rFont val="Verdana"/>
        <family val="2"/>
      </rPr>
      <t>Estágio de Licenciatura em Enfermagem I –</t>
    </r>
    <r>
      <rPr>
        <b/>
        <sz val="8"/>
        <color indexed="8"/>
        <rFont val="Verdana"/>
        <family val="2"/>
      </rPr>
      <t xml:space="preserve"> C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</si>
  <si>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D</t>
    </r>
  </si>
  <si>
    <t>Fitopatologia I – Geral</t>
  </si>
  <si>
    <t>Etnologia Brasileira</t>
  </si>
  <si>
    <t>Botânica Sistemática</t>
  </si>
  <si>
    <t>Experimentação Florestal</t>
  </si>
  <si>
    <t>Dendrologia</t>
  </si>
  <si>
    <t>Dendrometria</t>
  </si>
  <si>
    <t>Bem-estar Animal</t>
  </si>
  <si>
    <t>Fertilidade dos Solos e Adubação</t>
  </si>
  <si>
    <t>Genética Básica</t>
  </si>
  <si>
    <t>Morfologia de Forrageiras e Culturas de Interesse Zootécnico</t>
  </si>
  <si>
    <t>Pragas de Interesse Zootécnico</t>
  </si>
  <si>
    <t>Territórios do Turismo</t>
  </si>
  <si>
    <t>Sociologia do Lazer e do Turismo</t>
  </si>
  <si>
    <t>Percepção Corporal</t>
  </si>
  <si>
    <t>Didática do Ensino da Arte</t>
  </si>
  <si>
    <t>Introdução à Cartografia</t>
  </si>
  <si>
    <t>Iniciação à Pesquisa em Geografia</t>
  </si>
  <si>
    <t>História do Pensamento Geográfico</t>
  </si>
  <si>
    <t>Construção e Análise de Indicadores Geoespaciais</t>
  </si>
  <si>
    <t xml:space="preserve">Cotidiano da Educação Infantil </t>
  </si>
  <si>
    <t>Introdução à Linguística</t>
  </si>
  <si>
    <t>Melhoramento Vegetal e Biotecnologia</t>
  </si>
  <si>
    <t>Fitopatologia II – Aplicada</t>
  </si>
  <si>
    <t>Linguística III</t>
  </si>
  <si>
    <t>Genética Molecular</t>
  </si>
  <si>
    <t>Educação e Saúde</t>
  </si>
  <si>
    <t>Biologia Geral Aplicada</t>
  </si>
  <si>
    <t>Cálculo e Matemática Aplicada</t>
  </si>
  <si>
    <t>Filosofia e Meio Ambiente</t>
  </si>
  <si>
    <t>Introdução à Gestão Ambiental</t>
  </si>
  <si>
    <t>Botânica no Contexto da Biodiversidade</t>
  </si>
  <si>
    <t>Estatística Aplicada a Ciências Sociais e Ambientais</t>
  </si>
  <si>
    <t>Introdução à Economia em Gestão Ambiental</t>
  </si>
  <si>
    <t>Zoologia e Ambiente</t>
  </si>
  <si>
    <t>Sistemas de Informação e Automação Industrial</t>
  </si>
  <si>
    <t>Introdução ao Estudo de Medicina</t>
  </si>
  <si>
    <t>Funções Biológicas</t>
  </si>
  <si>
    <t>Metabolismo</t>
  </si>
  <si>
    <t>Mecanismos de Agressão e Defesa</t>
  </si>
  <si>
    <t>Abrangência das Ações de Saúde</t>
  </si>
  <si>
    <t>Doenças Resultantes da Agressão ao Meio Ambiente</t>
  </si>
  <si>
    <t>Habilidades Gerais I</t>
  </si>
  <si>
    <t>Habilidades Médicas I</t>
  </si>
  <si>
    <t>Interação Ensino Serviço e Comunidade – I</t>
  </si>
  <si>
    <t>Estágio Eletivo I</t>
  </si>
  <si>
    <t>Elaboração de Projetos de Pesquisa e Trabalhos Acadêmicos</t>
  </si>
  <si>
    <t>Prática de Ensino em Ciências II</t>
  </si>
  <si>
    <t>Etologia</t>
  </si>
  <si>
    <t>Limnologia</t>
  </si>
  <si>
    <t>Restauração de Ambientes Degradados</t>
  </si>
  <si>
    <t>Estágio Curricular Supervisionado em Língua Inglesa I</t>
  </si>
  <si>
    <t>Instrumentação para o Ensino de Ciências I</t>
  </si>
  <si>
    <t>Genética Mendeliana</t>
  </si>
  <si>
    <t>Instrumentação para o Ensino de Ciências II</t>
  </si>
  <si>
    <t>Família e Sucessões</t>
  </si>
  <si>
    <t>Teoria Geral da Responsabilidade Civil</t>
  </si>
  <si>
    <t>Procedimentos Especiais</t>
  </si>
  <si>
    <t>Direito Agroambiental</t>
  </si>
  <si>
    <t>Direitos do Consumidor</t>
  </si>
  <si>
    <t>Direito previdenciário</t>
  </si>
  <si>
    <t xml:space="preserve">Instrumentação no Ensino de Química </t>
  </si>
  <si>
    <t>Estatística e Controle de Qualidade</t>
  </si>
  <si>
    <t>Química de Alimentos</t>
  </si>
  <si>
    <t>Manejo e Pós-colheita de Grãos</t>
  </si>
  <si>
    <t>Química Analítica e Ambiental</t>
  </si>
  <si>
    <t>Bioquímica de Alimentos</t>
  </si>
  <si>
    <t>Análise de Alimentos</t>
  </si>
  <si>
    <t>Fundamentos das Ciências Sociais</t>
  </si>
  <si>
    <t>Industria e Comércio de Alimentos</t>
  </si>
  <si>
    <t>Introdução à Engenharia de Alimentos</t>
  </si>
  <si>
    <t>Algorítmos e Programação de Computadores I</t>
  </si>
  <si>
    <t>Computadores e Sociedade</t>
  </si>
  <si>
    <t>Direito Empresarial I</t>
  </si>
  <si>
    <t>Psicologia Jurídica</t>
  </si>
  <si>
    <t>Hermenêutica e Argumentação Jurídica</t>
  </si>
  <si>
    <t>Temas em Direitos Humanos</t>
  </si>
  <si>
    <t>Contabilidade e Sociedade</t>
  </si>
  <si>
    <t>Contabilidade Básica I</t>
  </si>
  <si>
    <t>Matemática Aplicada à Contabilidade</t>
  </si>
  <si>
    <t>Noções de Direito Público e Privado</t>
  </si>
  <si>
    <t>Noções de Economia</t>
  </si>
  <si>
    <t>Pesquisa Contábil I</t>
  </si>
  <si>
    <t>Pesquisa Contábil II</t>
  </si>
  <si>
    <t>Contabilidade Básica II</t>
  </si>
  <si>
    <t>Ética Geral e Profissional em Contabilidade</t>
  </si>
  <si>
    <t>Análise Financeira em Contabilidade</t>
  </si>
  <si>
    <t>Política Educacional</t>
  </si>
  <si>
    <t>Tópicos Especiais em Sociologia</t>
  </si>
  <si>
    <t>Tópicos Especiais em Antropologia</t>
  </si>
  <si>
    <t>Estudos da Cultura Afro Brasileira</t>
  </si>
  <si>
    <t>Tópicos Especiais em Políticas</t>
  </si>
  <si>
    <t>Prática de Ensino em Biologia III (PEB III)</t>
  </si>
  <si>
    <t>Biologia e Cultivo de Caranguejos</t>
  </si>
  <si>
    <t>Manejo de Plantas Daninhas</t>
  </si>
  <si>
    <t>Irrigação em Espécies Florestais</t>
  </si>
  <si>
    <t>Serraria, Secagem e Durabilidade da Madeira</t>
  </si>
  <si>
    <t xml:space="preserve">Viveiros </t>
  </si>
  <si>
    <t>Nutrição de Não Ruminantes</t>
  </si>
  <si>
    <t>Tópicos em Imunologia</t>
  </si>
  <si>
    <t>Alimentação de Não Ruminantes</t>
  </si>
  <si>
    <t>Sanidade dos Animais de Produção</t>
  </si>
  <si>
    <t>Culturas Forrageiras de Interesse Zootécnico</t>
  </si>
  <si>
    <t>Doenças de Forrageiras e Culturas de Interesse Zootécnico</t>
  </si>
  <si>
    <t>Manejo Reprodutivo de Animais de Produção</t>
  </si>
  <si>
    <t>Melhoramento Aplicado a não Ruminantes</t>
  </si>
  <si>
    <t>Melhoramento Aplicado aos Ruminantes</t>
  </si>
  <si>
    <t>Produção e Organismos Aquáticos para Uso Ornamental</t>
  </si>
  <si>
    <t>Processamento de Produtos Apícolas</t>
  </si>
  <si>
    <t>Processamento de Produtos Lácteos</t>
  </si>
  <si>
    <t>Tópicos Especiais em Avicultura</t>
  </si>
  <si>
    <t>Tópicos Especiais em Ecologia</t>
  </si>
  <si>
    <t>Tópicos Especiais em Etologia e Bem-Estar Animal</t>
  </si>
  <si>
    <t>Tópicos Especiais em Nutrição de Não Ruminantes</t>
  </si>
  <si>
    <t>Tópicos Especiais em Nutrição de Ruminantes</t>
  </si>
  <si>
    <t>Tópicos Especiais em Ovinocultura</t>
  </si>
  <si>
    <t>Tópicos Especiais em Piscicultura</t>
  </si>
  <si>
    <t>Tópicos Especiais em Suinocultura</t>
  </si>
  <si>
    <t>Técnicas Circenses</t>
  </si>
  <si>
    <t>Teatro Brasileiro</t>
  </si>
  <si>
    <t>Poéticas do Corpo na Educação</t>
  </si>
  <si>
    <t>Teoria e Prática da Interpretação Teatral I</t>
  </si>
  <si>
    <t>Geoprocessamento I</t>
  </si>
  <si>
    <t>Hidrografia</t>
  </si>
  <si>
    <t>Geografia da América Latina</t>
  </si>
  <si>
    <t>Trabalho de Campo Interdisciplinar em Geografia I</t>
  </si>
  <si>
    <t>Temas Emergentes de Psicologia e Educação</t>
  </si>
  <si>
    <t>Ciências da Natureza, Meio Ambiente e suas Tecnologias</t>
  </si>
  <si>
    <t>Itinerários Culturais – Arte e Literatura no Ensino Fundamental</t>
  </si>
  <si>
    <t>Manejo Fitossanitário I</t>
  </si>
  <si>
    <t>Tecnologia de Pós Colheita</t>
  </si>
  <si>
    <t>Manejo Fitossanitário II</t>
  </si>
  <si>
    <t>Extensão e Sociologia Rural</t>
  </si>
  <si>
    <t>Teorias sobre o Ensino e Aprendizagem da Língua Inglesa</t>
  </si>
  <si>
    <t>Estudos Integrados em Ecossistemas Aquáticos Continentais</t>
  </si>
  <si>
    <t>Biologia de Conservação</t>
  </si>
  <si>
    <t>Estudos Integrados nos Biomas Cerrado e Pantanal</t>
  </si>
  <si>
    <t>Fundamentos de Administração</t>
  </si>
  <si>
    <t>Fundamentos de Geociências e Edafologia</t>
  </si>
  <si>
    <t>Metodologia do Trabalho Científico</t>
  </si>
  <si>
    <t>Conservação da Biodiversidade</t>
  </si>
  <si>
    <t>Controle da Polução Atmosférica</t>
  </si>
  <si>
    <t>Economia dos Recursos Naturais</t>
  </si>
  <si>
    <t>Estudos Integrados I</t>
  </si>
  <si>
    <t>Gestão de Sistema de Informação Gerencial para Empresas Turísticas</t>
  </si>
  <si>
    <t xml:space="preserve">Inglês Instrumental </t>
  </si>
  <si>
    <t xml:space="preserve">Turismo e Ambiente </t>
  </si>
  <si>
    <t xml:space="preserve">Gestão de Alimentos e Bebidas </t>
  </si>
  <si>
    <t>Biologia de Microrganismos</t>
  </si>
  <si>
    <t>Paleontologia</t>
  </si>
  <si>
    <t>Biologia da Conservação</t>
  </si>
  <si>
    <t>Metodologia no Ensino de Libras</t>
  </si>
  <si>
    <t>Gestão de Unidades de Conservação</t>
  </si>
  <si>
    <t>Ecotoxicologia</t>
  </si>
  <si>
    <t>Licenciamento, Controle e Monitoramento Ambiental</t>
  </si>
  <si>
    <t>Poluição ambiental e Tratamento de Resíduos</t>
  </si>
  <si>
    <t>Direito Empresarial e Societário</t>
  </si>
  <si>
    <t>Contabilidade de Custos</t>
  </si>
  <si>
    <t>Contabilidade e Gestão de Cooperativas</t>
  </si>
  <si>
    <t>Contabilidade Intermediária I</t>
  </si>
  <si>
    <t>Direito e Legislação Tributária</t>
  </si>
  <si>
    <t>Métodos Quantitativos Aplicados</t>
  </si>
  <si>
    <t>Sociologia Aplicada à Contabilidade</t>
  </si>
  <si>
    <t>Análise de Custos</t>
  </si>
  <si>
    <t>Contabilidade Intermediária II</t>
  </si>
  <si>
    <t>Contabilidade Socioambiental</t>
  </si>
  <si>
    <t>Psicologia Organizacional</t>
  </si>
  <si>
    <t>Geopolítica</t>
  </si>
  <si>
    <t>Estudos Culturais e Comparados</t>
  </si>
  <si>
    <t>Literaturas Africanas de Língua Portuguesa</t>
  </si>
  <si>
    <t>Literatura Norte Americana</t>
  </si>
  <si>
    <t>Tópicos em Literaturas de Língua Inglesa</t>
  </si>
  <si>
    <t>Literatura Brasileira Contemporânea</t>
  </si>
  <si>
    <t>Literatura Infanto- Juvenil e Formação do Leitor</t>
  </si>
  <si>
    <t>Linguagem e Diversidade</t>
  </si>
  <si>
    <t>Novas Tecnologias em Educação</t>
  </si>
  <si>
    <t>Estágio Curricular Supervisionado em Língua Inglesa II</t>
  </si>
  <si>
    <t>Direito Empresarial II</t>
  </si>
  <si>
    <t>Direito Administrativo I</t>
  </si>
  <si>
    <t>Direito Constitucional II</t>
  </si>
  <si>
    <t>Criminologia e Política Criminal</t>
  </si>
  <si>
    <t>Biodireito</t>
  </si>
  <si>
    <t>Tópicos de Literatura Clássica</t>
  </si>
  <si>
    <t>Estágio Supervisionado em Gestão Educacional I</t>
  </si>
  <si>
    <t>Estágio Supervisionado em Educação Infantil – Berçário</t>
  </si>
  <si>
    <t>Estágio Supervisionado em Educação Infantil – Maternal</t>
  </si>
  <si>
    <t>Estágio Supervisionado em Educação Infantil – Pré-escola</t>
  </si>
  <si>
    <t>Currículo: teorias, políticas e práticas</t>
  </si>
  <si>
    <t>Genética Moderna</t>
  </si>
  <si>
    <t>Instrumentalização para o Ensino de Biologia</t>
  </si>
  <si>
    <t>Ecologia e Biologia da Conservação</t>
  </si>
  <si>
    <t xml:space="preserve">Cálculo Diferencial e Integral </t>
  </si>
  <si>
    <t>Algorítmos e Progrmação de Computadores II</t>
  </si>
  <si>
    <t>Química dos Alimentos</t>
  </si>
  <si>
    <t>Tecnologia de Alimentos de origem Vegetal</t>
  </si>
  <si>
    <t>Cálculo III</t>
  </si>
  <si>
    <t>Processos da indústria de Alimentos</t>
  </si>
  <si>
    <t>Fundamentos em Análise de Alimentos</t>
  </si>
  <si>
    <t>Físico-Química III</t>
  </si>
  <si>
    <t>Tecnologia de Massas, Pastifícios e Panificação</t>
  </si>
  <si>
    <t>Tecnologia do Açúcar, Sorvetes e Doces</t>
  </si>
  <si>
    <t>Tecnologia de Bebidas</t>
  </si>
  <si>
    <t>Tópicos Especiais em Tecnologia de Alimentos</t>
  </si>
  <si>
    <t>Estágio Curricular Supervisionado Obrigatório para Enfermagem (Bacharelado) – A</t>
  </si>
  <si>
    <t>Estágio Curricular Supervisionado Obrigatório para Enfermagem (Bacharelado) – B</t>
  </si>
  <si>
    <t>Estágio Curricular Supervisionado Obrigatório para Enfermagem (Bacharelado) – C</t>
  </si>
  <si>
    <t>Estágio Curricular Supervisionado Obrigatório para Enfermagem (Bacharelado) – D</t>
  </si>
  <si>
    <t>Estágio Curricular Supervisionado Obrigatório para Enfermagem (Bacharelado) – E</t>
  </si>
  <si>
    <t>Estágio Curricular Supervisionado Obrigatório para Enfermagem (Bacharelado) – F</t>
  </si>
  <si>
    <t>Estágio Curricular Supervisionado Obrigatório para Enfermagem (Bacharelado) – G</t>
  </si>
  <si>
    <t>Estágio Curricular Supervisionado Obrigatório para Enfermagem (Bacharelado) – H</t>
  </si>
  <si>
    <t>Estágio Curricular Supervisionado Obrigatório para Enfermagem (Bacharelado) – I</t>
  </si>
  <si>
    <t>Estágio Curricular Supervisionado Obrigatório para Enfermagem (Bacharelado) – J</t>
  </si>
  <si>
    <t>Estágio Curricular Supervisionado de Licenciatura – A</t>
  </si>
  <si>
    <t>Estágio Curricular Supervisionado de Licenciatura – B</t>
  </si>
  <si>
    <t>Estágio Curricular Supervisionado de Licenciatura – C</t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</si>
  <si>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A</t>
    </r>
  </si>
  <si>
    <r>
      <rPr>
        <sz val="10"/>
        <color indexed="8"/>
        <rFont val="Verdana"/>
        <family val="2"/>
      </rPr>
      <t>Estágio Curricular Supervisionado de Licenciatura II –</t>
    </r>
    <r>
      <rPr>
        <b/>
        <sz val="10"/>
        <color indexed="12"/>
        <rFont val="Verdana"/>
        <family val="2"/>
      </rPr>
      <t xml:space="preserve"> B</t>
    </r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</si>
  <si>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C</t>
    </r>
  </si>
  <si>
    <t>Estatística Básica</t>
  </si>
  <si>
    <t>Direitos Humanos e as Relações Étnico-raciais e de Gênero</t>
  </si>
  <si>
    <t>Administração de Enfermagem em Saúde Coletiva - aulas Práticas</t>
  </si>
  <si>
    <t>184P</t>
  </si>
  <si>
    <t>Enfermagem em Saúde Mental e Psiquiátrica II - aulas Práticas</t>
  </si>
  <si>
    <t>3046P</t>
  </si>
  <si>
    <t>Disciplinas</t>
  </si>
  <si>
    <t>Códigos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</si>
</sst>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.00%"/>
    <numFmt numFmtId="167" formatCode="MM/DD/YYYY"/>
    <numFmt numFmtId="168" formatCode="@"/>
    <numFmt numFmtId="169" formatCode="0"/>
    <numFmt numFmtId="170" formatCode="[$R$-416]\ #,##0.00;[RED]\-[$R$-416]\ #,##0.00"/>
  </numFmts>
  <fonts count="150">
    <font>
      <sz val="10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i/>
      <sz val="12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i/>
      <sz val="12"/>
      <color indexed="12"/>
      <name val="Verdana"/>
      <family val="2"/>
    </font>
    <font>
      <i/>
      <sz val="9"/>
      <color indexed="8"/>
      <name val="Verdana"/>
      <family val="2"/>
    </font>
    <font>
      <i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9"/>
      <color indexed="12"/>
      <name val="Arial"/>
      <family val="2"/>
    </font>
    <font>
      <b/>
      <sz val="11"/>
      <color indexed="12"/>
      <name val="Verdana"/>
      <family val="2"/>
    </font>
    <font>
      <i/>
      <sz val="9"/>
      <color indexed="12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12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i/>
      <sz val="8"/>
      <color indexed="10"/>
      <name val="Verdana"/>
      <family val="2"/>
    </font>
    <font>
      <sz val="8"/>
      <color indexed="12"/>
      <name val="Verdana"/>
      <family val="2"/>
    </font>
    <font>
      <i/>
      <sz val="10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7"/>
      <color indexed="12"/>
      <name val="Verdana"/>
      <family val="2"/>
    </font>
    <font>
      <b/>
      <i/>
      <sz val="10"/>
      <color indexed="8"/>
      <name val="Verdana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b/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8"/>
      <color indexed="10"/>
      <name val="Verdana"/>
      <family val="2"/>
    </font>
    <font>
      <i/>
      <sz val="10"/>
      <color indexed="12"/>
      <name val="Arial"/>
      <family val="2"/>
    </font>
    <font>
      <b/>
      <sz val="11"/>
      <color indexed="10"/>
      <name val="Verdana"/>
      <family val="2"/>
    </font>
    <font>
      <b/>
      <i/>
      <sz val="12"/>
      <color indexed="12"/>
      <name val="Verdana"/>
      <family val="2"/>
    </font>
    <font>
      <b/>
      <sz val="10"/>
      <color indexed="62"/>
      <name val="Verdana"/>
      <family val="2"/>
    </font>
    <font>
      <b/>
      <i/>
      <sz val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color indexed="12"/>
      <name val="Arial"/>
      <family val="2"/>
    </font>
    <font>
      <sz val="7"/>
      <color indexed="12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z val="8"/>
      <color indexed="14"/>
      <name val="Verdana"/>
      <family val="2"/>
    </font>
    <font>
      <i/>
      <sz val="11"/>
      <color indexed="12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b/>
      <i/>
      <sz val="10"/>
      <color indexed="12"/>
      <name val="Verdana"/>
      <family val="2"/>
    </font>
    <font>
      <sz val="8"/>
      <color indexed="33"/>
      <name val="Verdana"/>
      <family val="2"/>
    </font>
    <font>
      <i/>
      <sz val="7"/>
      <color indexed="12"/>
      <name val="Verdana"/>
      <family val="2"/>
    </font>
    <font>
      <b/>
      <i/>
      <sz val="11"/>
      <color indexed="12"/>
      <name val="Verdana"/>
      <family val="2"/>
    </font>
    <font>
      <b/>
      <i/>
      <sz val="8"/>
      <color indexed="12"/>
      <name val="Verdana"/>
      <family val="2"/>
    </font>
    <font>
      <b/>
      <i/>
      <sz val="7"/>
      <color indexed="12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sz val="10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color indexed="17"/>
      <name val="Verdana"/>
      <family val="2"/>
    </font>
    <font>
      <b/>
      <sz val="10"/>
      <color indexed="39"/>
      <name val="Verdana"/>
      <family val="2"/>
    </font>
    <font>
      <i/>
      <sz val="10"/>
      <color indexed="10"/>
      <name val="Verdana"/>
      <family val="2"/>
    </font>
    <font>
      <sz val="7"/>
      <color indexed="10"/>
      <name val="Verdana"/>
      <family val="2"/>
    </font>
    <font>
      <b/>
      <i/>
      <sz val="11"/>
      <color indexed="8"/>
      <name val="Verdana"/>
      <family val="2"/>
    </font>
    <font>
      <i/>
      <sz val="8"/>
      <name val="Verdana"/>
      <family val="2"/>
    </font>
    <font>
      <sz val="10.5"/>
      <color indexed="12"/>
      <name val="Verdana"/>
      <family val="2"/>
    </font>
    <font>
      <b/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i/>
      <sz val="10"/>
      <name val="Arial"/>
      <family val="2"/>
    </font>
    <font>
      <i/>
      <sz val="10"/>
      <color indexed="53"/>
      <name val="Verdana"/>
      <family val="2"/>
    </font>
    <font>
      <i/>
      <sz val="8"/>
      <color indexed="12"/>
      <name val="Arial"/>
      <family val="2"/>
    </font>
    <font>
      <sz val="10"/>
      <color indexed="53"/>
      <name val="Verdana"/>
      <family val="2"/>
    </font>
    <font>
      <b/>
      <i/>
      <sz val="10"/>
      <color indexed="12"/>
      <name val="Arial"/>
      <family val="2"/>
    </font>
    <font>
      <i/>
      <sz val="11"/>
      <color indexed="10"/>
      <name val="Verdana"/>
      <family val="2"/>
    </font>
    <font>
      <i/>
      <sz val="12"/>
      <color indexed="10"/>
      <name val="Verdana"/>
      <family val="2"/>
    </font>
    <font>
      <b/>
      <i/>
      <sz val="10"/>
      <name val="Verdana"/>
      <family val="2"/>
    </font>
    <font>
      <sz val="10"/>
      <color indexed="33"/>
      <name val="Verdana"/>
      <family val="2"/>
    </font>
    <font>
      <sz val="10"/>
      <color indexed="46"/>
      <name val="Verdana"/>
      <family val="2"/>
    </font>
    <font>
      <i/>
      <sz val="8"/>
      <color indexed="33"/>
      <name val="Verdana"/>
      <family val="2"/>
    </font>
    <font>
      <b/>
      <sz val="10"/>
      <color indexed="14"/>
      <name val="Verdana"/>
      <family val="2"/>
    </font>
    <font>
      <sz val="7"/>
      <name val="Arial"/>
      <family val="2"/>
    </font>
    <font>
      <sz val="9"/>
      <name val="Arial"/>
      <family val="2"/>
    </font>
    <font>
      <b/>
      <i/>
      <sz val="8"/>
      <color indexed="63"/>
      <name val="Verdana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sz val="7"/>
      <color indexed="8"/>
      <name val="Arial"/>
      <family val="2"/>
    </font>
    <font>
      <sz val="9"/>
      <color indexed="10"/>
      <name val="Verdana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color indexed="8"/>
      <name val="Arial"/>
      <family val="2"/>
    </font>
    <font>
      <sz val="10"/>
      <color indexed="32"/>
      <name val="Verdana"/>
      <family val="2"/>
    </font>
    <font>
      <b/>
      <i/>
      <sz val="10.5"/>
      <color indexed="12"/>
      <name val="Verdana"/>
      <family val="2"/>
    </font>
    <font>
      <sz val="10.5"/>
      <name val="Verdana"/>
      <family val="2"/>
    </font>
    <font>
      <sz val="10.5"/>
      <color indexed="8"/>
      <name val="Verdana"/>
      <family val="2"/>
    </font>
    <font>
      <b/>
      <i/>
      <sz val="10.5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4"/>
      <name val="Verdana"/>
      <family val="2"/>
    </font>
    <font>
      <sz val="10"/>
      <color indexed="24"/>
      <name val="Verdana"/>
      <family val="2"/>
    </font>
    <font>
      <sz val="8"/>
      <color indexed="20"/>
      <name val="Verdana"/>
      <family val="2"/>
    </font>
    <font>
      <b/>
      <sz val="11"/>
      <name val="Arial"/>
      <family val="2"/>
    </font>
    <font>
      <sz val="11"/>
      <name val="Verdana"/>
      <family val="2"/>
    </font>
    <font>
      <sz val="11"/>
      <color indexed="12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.5"/>
      <color indexed="8"/>
      <name val="Verdana"/>
      <family val="2"/>
    </font>
    <font>
      <b/>
      <i/>
      <sz val="6"/>
      <color indexed="12"/>
      <name val="Verdana"/>
      <family val="2"/>
    </font>
    <font>
      <b/>
      <sz val="10.5"/>
      <color indexed="8"/>
      <name val="Verdana"/>
      <family val="2"/>
    </font>
    <font>
      <b/>
      <sz val="10.5"/>
      <name val="Verdana"/>
      <family val="2"/>
    </font>
    <font>
      <b/>
      <i/>
      <sz val="14"/>
      <color indexed="12"/>
      <name val="Verdana"/>
      <family val="2"/>
    </font>
    <font>
      <i/>
      <sz val="8"/>
      <color indexed="46"/>
      <name val="Verdana"/>
      <family val="2"/>
    </font>
    <font>
      <b/>
      <sz val="10"/>
      <color indexed="12"/>
      <name val="Arial"/>
      <family val="2"/>
    </font>
    <font>
      <b/>
      <i/>
      <sz val="9"/>
      <color indexed="12"/>
      <name val="Verdana"/>
      <family val="2"/>
    </font>
    <font>
      <i/>
      <sz val="10"/>
      <color indexed="22"/>
      <name val="Verdana"/>
      <family val="2"/>
    </font>
    <font>
      <sz val="10"/>
      <color indexed="22"/>
      <name val="Verdana"/>
      <family val="2"/>
    </font>
    <font>
      <i/>
      <sz val="10"/>
      <color indexed="24"/>
      <name val="Verdana"/>
      <family val="2"/>
    </font>
    <font>
      <i/>
      <strike/>
      <sz val="10"/>
      <color indexed="12"/>
      <name val="Verdana"/>
      <family val="2"/>
    </font>
    <font>
      <i/>
      <strike/>
      <sz val="8"/>
      <color indexed="12"/>
      <name val="Verdana"/>
      <family val="2"/>
    </font>
    <font>
      <sz val="10"/>
      <color indexed="39"/>
      <name val="Verdana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18"/>
      <name val="Verdana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5" fillId="0" borderId="0" applyNumberFormat="0" applyFill="0" applyBorder="0" applyAlignment="0" applyProtection="0"/>
  </cellStyleXfs>
  <cellXfs count="1625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wrapText="1"/>
      <protection hidden="1"/>
    </xf>
    <xf numFmtId="164" fontId="1" fillId="0" borderId="0" xfId="0" applyFont="1" applyFill="1" applyBorder="1" applyAlignment="1" applyProtection="1">
      <alignment horizontal="left" wrapText="1"/>
      <protection hidden="1"/>
    </xf>
    <xf numFmtId="164" fontId="2" fillId="0" borderId="0" xfId="0" applyFont="1" applyFill="1" applyBorder="1" applyAlignment="1" applyProtection="1">
      <alignment wrapText="1"/>
      <protection hidden="1"/>
    </xf>
    <xf numFmtId="164" fontId="2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left" wrapText="1"/>
    </xf>
    <xf numFmtId="164" fontId="3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4" fillId="0" borderId="1" xfId="0" applyFont="1" applyFill="1" applyBorder="1" applyAlignment="1" applyProtection="1">
      <alignment horizontal="center" wrapText="1"/>
      <protection hidden="1"/>
    </xf>
    <xf numFmtId="164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wrapText="1"/>
      <protection hidden="1"/>
    </xf>
    <xf numFmtId="164" fontId="7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Alignment="1">
      <alignment wrapText="1"/>
    </xf>
    <xf numFmtId="164" fontId="10" fillId="2" borderId="1" xfId="0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 applyProtection="1">
      <alignment horizontal="left" wrapText="1"/>
      <protection hidden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left" wrapText="1"/>
    </xf>
    <xf numFmtId="164" fontId="10" fillId="2" borderId="1" xfId="0" applyFont="1" applyFill="1" applyBorder="1" applyAlignment="1">
      <alignment horizontal="left"/>
    </xf>
    <xf numFmtId="164" fontId="10" fillId="2" borderId="1" xfId="0" applyFont="1" applyFill="1" applyBorder="1" applyAlignment="1" applyProtection="1">
      <alignment horizontal="left" wrapText="1"/>
      <protection hidden="1"/>
    </xf>
    <xf numFmtId="164" fontId="9" fillId="2" borderId="1" xfId="0" applyFont="1" applyFill="1" applyBorder="1" applyAlignment="1" applyProtection="1">
      <alignment horizontal="left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 applyProtection="1">
      <alignment horizontal="left" vertical="center" wrapText="1"/>
      <protection hidden="1"/>
    </xf>
    <xf numFmtId="164" fontId="13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 applyProtection="1">
      <alignment horizontal="left" wrapText="1"/>
      <protection hidden="1"/>
    </xf>
    <xf numFmtId="164" fontId="15" fillId="2" borderId="1" xfId="0" applyFont="1" applyFill="1" applyBorder="1" applyAlignment="1" applyProtection="1">
      <alignment horizontal="left" wrapText="1"/>
      <protection hidden="1"/>
    </xf>
    <xf numFmtId="164" fontId="3" fillId="0" borderId="2" xfId="0" applyFont="1" applyFill="1" applyBorder="1" applyAlignment="1" applyProtection="1">
      <alignment horizontal="left" wrapText="1"/>
      <protection hidden="1"/>
    </xf>
    <xf numFmtId="164" fontId="2" fillId="0" borderId="0" xfId="0" applyFont="1" applyFill="1" applyBorder="1" applyAlignment="1">
      <alignment horizontal="left"/>
    </xf>
    <xf numFmtId="164" fontId="16" fillId="3" borderId="1" xfId="0" applyFont="1" applyFill="1" applyBorder="1" applyAlignment="1" applyProtection="1">
      <alignment horizontal="center" wrapText="1"/>
      <protection hidden="1"/>
    </xf>
    <xf numFmtId="164" fontId="17" fillId="3" borderId="1" xfId="0" applyFont="1" applyFill="1" applyBorder="1" applyAlignment="1" applyProtection="1">
      <alignment horizontal="left" vertical="center" wrapText="1"/>
      <protection hidden="1"/>
    </xf>
    <xf numFmtId="164" fontId="18" fillId="3" borderId="1" xfId="0" applyFont="1" applyFill="1" applyBorder="1" applyAlignment="1" applyProtection="1">
      <alignment horizontal="center" wrapText="1"/>
      <protection hidden="1"/>
    </xf>
    <xf numFmtId="164" fontId="15" fillId="3" borderId="1" xfId="0" applyFont="1" applyFill="1" applyBorder="1" applyAlignment="1" applyProtection="1">
      <alignment wrapText="1"/>
      <protection hidden="1"/>
    </xf>
    <xf numFmtId="164" fontId="19" fillId="3" borderId="1" xfId="0" applyFont="1" applyFill="1" applyBorder="1" applyAlignment="1" applyProtection="1">
      <alignment wrapText="1"/>
      <protection hidden="1"/>
    </xf>
    <xf numFmtId="164" fontId="16" fillId="3" borderId="1" xfId="0" applyFont="1" applyFill="1" applyBorder="1" applyAlignment="1" applyProtection="1">
      <alignment wrapText="1"/>
      <protection hidden="1"/>
    </xf>
    <xf numFmtId="164" fontId="19" fillId="3" borderId="1" xfId="0" applyFont="1" applyFill="1" applyBorder="1" applyAlignment="1" applyProtection="1">
      <alignment horizontal="left" wrapText="1"/>
      <protection hidden="1"/>
    </xf>
    <xf numFmtId="164" fontId="15" fillId="3" borderId="1" xfId="0" applyFont="1" applyFill="1" applyBorder="1" applyAlignment="1" applyProtection="1">
      <alignment horizontal="left" wrapText="1"/>
      <protection hidden="1"/>
    </xf>
    <xf numFmtId="164" fontId="3" fillId="3" borderId="1" xfId="0" applyFont="1" applyFill="1" applyBorder="1" applyAlignment="1" applyProtection="1">
      <alignment horizontal="left" wrapText="1"/>
      <protection hidden="1"/>
    </xf>
    <xf numFmtId="164" fontId="2" fillId="3" borderId="1" xfId="0" applyFont="1" applyFill="1" applyBorder="1" applyAlignment="1">
      <alignment horizontal="left" wrapText="1"/>
    </xf>
    <xf numFmtId="164" fontId="1" fillId="3" borderId="0" xfId="0" applyFont="1" applyFill="1" applyAlignment="1">
      <alignment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4" fontId="1" fillId="4" borderId="1" xfId="0" applyNumberFormat="1" applyFont="1" applyFill="1" applyBorder="1" applyAlignment="1" applyProtection="1">
      <alignment wrapText="1"/>
      <protection hidden="1"/>
    </xf>
    <xf numFmtId="164" fontId="15" fillId="0" borderId="1" xfId="0" applyFont="1" applyFill="1" applyBorder="1" applyAlignment="1" applyProtection="1">
      <alignment horizontal="justify" wrapText="1"/>
      <protection hidden="1"/>
    </xf>
    <xf numFmtId="164" fontId="1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wrapText="1"/>
      <protection locked="0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4" fontId="3" fillId="0" borderId="1" xfId="0" applyNumberFormat="1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justify" wrapText="1"/>
      <protection hidden="1"/>
    </xf>
    <xf numFmtId="164" fontId="9" fillId="0" borderId="1" xfId="0" applyFont="1" applyFill="1" applyBorder="1" applyAlignment="1">
      <alignment wrapText="1"/>
    </xf>
    <xf numFmtId="164" fontId="1" fillId="0" borderId="1" xfId="0" applyFont="1" applyFill="1" applyBorder="1" applyAlignment="1" applyProtection="1">
      <alignment horizontal="left" wrapText="1"/>
      <protection locked="0"/>
    </xf>
    <xf numFmtId="164" fontId="1" fillId="4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left" wrapText="1"/>
      <protection hidden="1"/>
    </xf>
    <xf numFmtId="164" fontId="3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2" fillId="0" borderId="3" xfId="0" applyFont="1" applyFill="1" applyBorder="1" applyAlignment="1" applyProtection="1">
      <alignment horizontal="left" wrapText="1"/>
      <protection locked="0"/>
    </xf>
    <xf numFmtId="164" fontId="6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horizontal="left" vertical="center" wrapText="1"/>
      <protection hidden="1"/>
    </xf>
    <xf numFmtId="164" fontId="6" fillId="2" borderId="1" xfId="0" applyFont="1" applyFill="1" applyBorder="1" applyAlignment="1" applyProtection="1">
      <alignment wrapText="1"/>
      <protection hidden="1"/>
    </xf>
    <xf numFmtId="164" fontId="6" fillId="2" borderId="1" xfId="0" applyFont="1" applyFill="1" applyBorder="1" applyAlignment="1" applyProtection="1">
      <alignment horizontal="right"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3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NumberFormat="1" applyFont="1" applyFill="1" applyBorder="1" applyAlignment="1" applyProtection="1">
      <alignment wrapText="1"/>
      <protection hidden="1"/>
    </xf>
    <xf numFmtId="164" fontId="24" fillId="0" borderId="4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horizontal="center" wrapText="1"/>
      <protection hidden="1"/>
    </xf>
    <xf numFmtId="164" fontId="10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horizontal="right" wrapText="1"/>
      <protection hidden="1"/>
    </xf>
    <xf numFmtId="164" fontId="2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left" wrapText="1"/>
      <protection hidden="1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Fill="1" applyBorder="1" applyAlignment="1" applyProtection="1">
      <alignment horizontal="left" wrapText="1"/>
      <protection hidden="1"/>
    </xf>
    <xf numFmtId="164" fontId="10" fillId="3" borderId="1" xfId="0" applyFont="1" applyFill="1" applyBorder="1" applyAlignment="1" applyProtection="1">
      <alignment horizontal="center" wrapText="1"/>
      <protection hidden="1"/>
    </xf>
    <xf numFmtId="164" fontId="15" fillId="0" borderId="1" xfId="0" applyFont="1" applyFill="1" applyBorder="1" applyAlignment="1" applyProtection="1">
      <alignment wrapText="1"/>
      <protection hidden="1"/>
    </xf>
    <xf numFmtId="164" fontId="24" fillId="0" borderId="1" xfId="0" applyFont="1" applyFill="1" applyBorder="1" applyAlignment="1" applyProtection="1">
      <alignment horizontal="left" wrapText="1"/>
      <protection locked="0"/>
    </xf>
    <xf numFmtId="164" fontId="3" fillId="0" borderId="5" xfId="0" applyFont="1" applyFill="1" applyBorder="1" applyAlignment="1">
      <alignment wrapText="1"/>
    </xf>
    <xf numFmtId="164" fontId="2" fillId="0" borderId="1" xfId="0" applyFont="1" applyFill="1" applyBorder="1" applyAlignment="1">
      <alignment horizontal="left"/>
    </xf>
    <xf numFmtId="164" fontId="3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wrapText="1"/>
      <protection hidden="1"/>
    </xf>
    <xf numFmtId="164" fontId="10" fillId="2" borderId="1" xfId="0" applyNumberFormat="1" applyFont="1" applyFill="1" applyBorder="1" applyAlignment="1" applyProtection="1">
      <alignment horizontal="center" wrapText="1"/>
      <protection hidden="1"/>
    </xf>
    <xf numFmtId="164" fontId="1" fillId="2" borderId="1" xfId="0" applyFont="1" applyFill="1" applyBorder="1" applyAlignment="1" applyProtection="1">
      <alignment horizontal="center" wrapText="1"/>
      <protection hidden="1"/>
    </xf>
    <xf numFmtId="164" fontId="9" fillId="2" borderId="1" xfId="0" applyFont="1" applyFill="1" applyBorder="1" applyAlignment="1" applyProtection="1">
      <alignment wrapText="1"/>
      <protection locked="0"/>
    </xf>
    <xf numFmtId="164" fontId="20" fillId="2" borderId="1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 applyProtection="1">
      <alignment horizontal="left" wrapText="1"/>
      <protection locked="0"/>
    </xf>
    <xf numFmtId="164" fontId="25" fillId="5" borderId="1" xfId="0" applyFont="1" applyFill="1" applyBorder="1" applyAlignment="1">
      <alignment wrapText="1"/>
    </xf>
    <xf numFmtId="164" fontId="20" fillId="5" borderId="1" xfId="0" applyFont="1" applyFill="1" applyBorder="1" applyAlignment="1">
      <alignment horizontal="left" wrapText="1"/>
    </xf>
    <xf numFmtId="164" fontId="9" fillId="5" borderId="1" xfId="0" applyFont="1" applyFill="1" applyBorder="1" applyAlignment="1" applyProtection="1">
      <alignment horizontal="left" wrapText="1"/>
      <protection locked="0"/>
    </xf>
    <xf numFmtId="164" fontId="9" fillId="0" borderId="6" xfId="0" applyFont="1" applyFill="1" applyBorder="1" applyAlignment="1" applyProtection="1">
      <alignment wrapText="1"/>
      <protection locked="0"/>
    </xf>
    <xf numFmtId="164" fontId="20" fillId="0" borderId="6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right" wrapText="1"/>
      <protection hidden="1"/>
    </xf>
    <xf numFmtId="164" fontId="26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wrapText="1"/>
    </xf>
    <xf numFmtId="164" fontId="6" fillId="0" borderId="1" xfId="0" applyFont="1" applyFill="1" applyBorder="1" applyAlignment="1" applyProtection="1">
      <alignment horizontal="left" wrapText="1"/>
      <protection hidden="1"/>
    </xf>
    <xf numFmtId="164" fontId="16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Font="1" applyFill="1" applyBorder="1" applyAlignment="1">
      <alignment horizontal="center" wrapText="1"/>
    </xf>
    <xf numFmtId="164" fontId="3" fillId="0" borderId="7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left" wrapText="1"/>
    </xf>
    <xf numFmtId="164" fontId="4" fillId="0" borderId="8" xfId="0" applyFont="1" applyFill="1" applyBorder="1" applyAlignment="1" applyProtection="1">
      <alignment horizontal="center" wrapText="1"/>
      <protection hidden="1"/>
    </xf>
    <xf numFmtId="164" fontId="5" fillId="0" borderId="8" xfId="0" applyFont="1" applyFill="1" applyBorder="1" applyAlignment="1" applyProtection="1">
      <alignment horizontal="center" vertical="center" wrapText="1"/>
      <protection hidden="1"/>
    </xf>
    <xf numFmtId="164" fontId="6" fillId="0" borderId="8" xfId="0" applyFont="1" applyFill="1" applyBorder="1" applyAlignment="1" applyProtection="1">
      <alignment horizontal="center" wrapText="1"/>
      <protection hidden="1"/>
    </xf>
    <xf numFmtId="164" fontId="7" fillId="0" borderId="8" xfId="0" applyFont="1" applyFill="1" applyBorder="1" applyAlignment="1" applyProtection="1">
      <alignment horizontal="center" wrapText="1"/>
      <protection hidden="1"/>
    </xf>
    <xf numFmtId="164" fontId="6" fillId="0" borderId="8" xfId="0" applyFont="1" applyFill="1" applyBorder="1" applyAlignment="1" applyProtection="1">
      <alignment horizontal="left" vertical="center" wrapText="1"/>
      <protection hidden="1"/>
    </xf>
    <xf numFmtId="164" fontId="27" fillId="0" borderId="1" xfId="0" applyFont="1" applyFill="1" applyBorder="1" applyAlignment="1" applyProtection="1">
      <alignment wrapText="1"/>
      <protection hidden="1"/>
    </xf>
    <xf numFmtId="164" fontId="28" fillId="0" borderId="1" xfId="0" applyFont="1" applyFill="1" applyBorder="1" applyAlignment="1" applyProtection="1">
      <alignment wrapText="1"/>
      <protection hidden="1"/>
    </xf>
    <xf numFmtId="164" fontId="27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 applyProtection="1">
      <alignment wrapText="1"/>
      <protection locked="0"/>
    </xf>
    <xf numFmtId="164" fontId="29" fillId="0" borderId="1" xfId="0" applyFont="1" applyFill="1" applyBorder="1" applyAlignment="1" applyProtection="1">
      <alignment wrapText="1"/>
      <protection locked="0"/>
    </xf>
    <xf numFmtId="164" fontId="29" fillId="0" borderId="1" xfId="0" applyFont="1" applyFill="1" applyBorder="1" applyAlignment="1" applyProtection="1">
      <alignment horizontal="left" wrapText="1"/>
      <protection locked="0"/>
    </xf>
    <xf numFmtId="164" fontId="27" fillId="0" borderId="1" xfId="0" applyFont="1" applyBorder="1" applyAlignment="1">
      <alignment horizontal="left"/>
    </xf>
    <xf numFmtId="164" fontId="29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horizontal="center" wrapText="1"/>
      <protection hidden="1"/>
    </xf>
    <xf numFmtId="164" fontId="27" fillId="0" borderId="1" xfId="0" applyFont="1" applyFill="1" applyBorder="1" applyAlignment="1">
      <alignment horizontal="left"/>
    </xf>
    <xf numFmtId="164" fontId="27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1" xfId="0" applyNumberFormat="1" applyFont="1" applyFill="1" applyBorder="1" applyAlignment="1" applyProtection="1">
      <alignment horizontal="center" wrapText="1"/>
      <protection hidden="1"/>
    </xf>
    <xf numFmtId="164" fontId="32" fillId="4" borderId="1" xfId="0" applyFont="1" applyFill="1" applyBorder="1" applyAlignment="1" applyProtection="1">
      <alignment horizontal="left" wrapText="1"/>
      <protection hidden="1"/>
    </xf>
    <xf numFmtId="164" fontId="28" fillId="4" borderId="1" xfId="0" applyFont="1" applyFill="1" applyBorder="1" applyAlignment="1" applyProtection="1">
      <alignment wrapText="1"/>
      <protection hidden="1"/>
    </xf>
    <xf numFmtId="164" fontId="27" fillId="4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>
      <alignment/>
    </xf>
    <xf numFmtId="164" fontId="34" fillId="0" borderId="1" xfId="0" applyFont="1" applyFill="1" applyBorder="1" applyAlignment="1" applyProtection="1">
      <alignment horizontal="left" wrapText="1"/>
      <protection locked="0"/>
    </xf>
    <xf numFmtId="164" fontId="24" fillId="0" borderId="1" xfId="0" applyFont="1" applyFill="1" applyBorder="1" applyAlignment="1">
      <alignment horizontal="left" wrapText="1"/>
    </xf>
    <xf numFmtId="164" fontId="34" fillId="0" borderId="1" xfId="0" applyFont="1" applyFill="1" applyBorder="1" applyAlignment="1" applyProtection="1">
      <alignment horizontal="left" wrapText="1"/>
      <protection hidden="1"/>
    </xf>
    <xf numFmtId="164" fontId="1" fillId="0" borderId="1" xfId="20" applyNumberFormat="1" applyFont="1" applyFill="1" applyBorder="1" applyAlignment="1" applyProtection="1">
      <alignment wrapText="1"/>
      <protection hidden="1"/>
    </xf>
    <xf numFmtId="164" fontId="11" fillId="0" borderId="1" xfId="0" applyFont="1" applyFill="1" applyBorder="1" applyAlignment="1" applyProtection="1">
      <alignment wrapText="1"/>
      <protection hidden="1"/>
    </xf>
    <xf numFmtId="164" fontId="36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Border="1" applyAlignment="1">
      <alignment horizontal="left"/>
    </xf>
    <xf numFmtId="164" fontId="2" fillId="4" borderId="1" xfId="0" applyFont="1" applyFill="1" applyBorder="1" applyAlignment="1" applyProtection="1">
      <alignment horizontal="left" wrapText="1"/>
      <protection hidden="1"/>
    </xf>
    <xf numFmtId="164" fontId="11" fillId="4" borderId="1" xfId="0" applyFont="1" applyFill="1" applyBorder="1" applyAlignment="1" applyProtection="1">
      <alignment wrapText="1"/>
      <protection hidden="1"/>
    </xf>
    <xf numFmtId="164" fontId="1" fillId="4" borderId="1" xfId="0" applyFont="1" applyFill="1" applyBorder="1" applyAlignment="1" applyProtection="1">
      <alignment horizontal="center" wrapText="1"/>
      <protection hidden="1"/>
    </xf>
    <xf numFmtId="164" fontId="37" fillId="0" borderId="1" xfId="0" applyFont="1" applyFill="1" applyBorder="1" applyAlignment="1" applyProtection="1">
      <alignment horizontal="left" wrapText="1"/>
      <protection locked="0"/>
    </xf>
    <xf numFmtId="164" fontId="37" fillId="0" borderId="1" xfId="0" applyFont="1" applyFill="1" applyBorder="1" applyAlignment="1" applyProtection="1">
      <alignment horizontal="left" wrapText="1"/>
      <protection hidden="1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6" fillId="0" borderId="1" xfId="0" applyFont="1" applyFill="1" applyBorder="1" applyAlignment="1">
      <alignment horizontal="center"/>
    </xf>
    <xf numFmtId="164" fontId="21" fillId="2" borderId="1" xfId="0" applyFont="1" applyFill="1" applyBorder="1" applyAlignment="1" applyProtection="1">
      <alignment wrapText="1"/>
      <protection locked="0"/>
    </xf>
    <xf numFmtId="164" fontId="21" fillId="2" borderId="0" xfId="0" applyFont="1" applyFill="1" applyAlignment="1">
      <alignment/>
    </xf>
    <xf numFmtId="164" fontId="37" fillId="2" borderId="1" xfId="0" applyFont="1" applyFill="1" applyBorder="1" applyAlignment="1" applyProtection="1">
      <alignment horizontal="left" wrapText="1"/>
      <protection hidden="1"/>
    </xf>
    <xf numFmtId="164" fontId="24" fillId="2" borderId="1" xfId="0" applyFont="1" applyFill="1" applyBorder="1" applyAlignment="1" applyProtection="1">
      <alignment wrapText="1"/>
      <protection locked="0"/>
    </xf>
    <xf numFmtId="164" fontId="9" fillId="2" borderId="1" xfId="0" applyFont="1" applyFill="1" applyBorder="1" applyAlignment="1" applyProtection="1">
      <alignment horizontal="center" wrapText="1"/>
      <protection locked="0"/>
    </xf>
    <xf numFmtId="164" fontId="6" fillId="2" borderId="1" xfId="0" applyFont="1" applyFill="1" applyBorder="1" applyAlignment="1">
      <alignment horizontal="center"/>
    </xf>
    <xf numFmtId="164" fontId="24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horizontal="right" wrapText="1"/>
      <protection hidden="1"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38" fillId="0" borderId="1" xfId="0" applyFont="1" applyFill="1" applyBorder="1" applyAlignment="1" applyProtection="1">
      <alignment horizontal="center" wrapText="1"/>
      <protection hidden="1"/>
    </xf>
    <xf numFmtId="164" fontId="28" fillId="3" borderId="1" xfId="0" applyFont="1" applyFill="1" applyBorder="1" applyAlignment="1" applyProtection="1">
      <alignment horizontal="left" wrapText="1"/>
      <protection hidden="1"/>
    </xf>
    <xf numFmtId="164" fontId="15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24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left" wrapText="1"/>
      <protection hidden="1"/>
    </xf>
    <xf numFmtId="164" fontId="25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Border="1" applyAlignment="1">
      <alignment/>
    </xf>
    <xf numFmtId="164" fontId="15" fillId="0" borderId="1" xfId="0" applyFont="1" applyFill="1" applyBorder="1" applyAlignment="1" applyProtection="1">
      <alignment horizontal="left" wrapText="1"/>
      <protection hidden="1"/>
    </xf>
    <xf numFmtId="164" fontId="9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Border="1" applyAlignment="1">
      <alignment/>
    </xf>
    <xf numFmtId="164" fontId="22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left"/>
    </xf>
    <xf numFmtId="164" fontId="41" fillId="0" borderId="0" xfId="0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42" fillId="0" borderId="0" xfId="0" applyFont="1" applyFill="1" applyBorder="1" applyAlignment="1">
      <alignment horizontal="center" vertical="center"/>
    </xf>
    <xf numFmtId="164" fontId="7" fillId="0" borderId="8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/>
    </xf>
    <xf numFmtId="164" fontId="43" fillId="2" borderId="1" xfId="0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center" vertical="center" wrapText="1"/>
      <protection hidden="1"/>
    </xf>
    <xf numFmtId="164" fontId="21" fillId="2" borderId="1" xfId="0" applyFont="1" applyFill="1" applyBorder="1" applyAlignment="1" applyProtection="1">
      <alignment horizontal="left"/>
      <protection hidden="1"/>
    </xf>
    <xf numFmtId="164" fontId="17" fillId="2" borderId="1" xfId="0" applyFont="1" applyFill="1" applyBorder="1" applyAlignment="1" applyProtection="1">
      <alignment horizontal="left" wrapText="1"/>
      <protection hidden="1"/>
    </xf>
    <xf numFmtId="164" fontId="34" fillId="2" borderId="1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 horizontal="left"/>
    </xf>
    <xf numFmtId="164" fontId="13" fillId="2" borderId="1" xfId="0" applyFont="1" applyFill="1" applyBorder="1" applyAlignment="1">
      <alignment horizontal="center" wrapText="1"/>
    </xf>
    <xf numFmtId="164" fontId="44" fillId="2" borderId="1" xfId="0" applyFont="1" applyFill="1" applyBorder="1" applyAlignment="1">
      <alignment horizontal="center"/>
    </xf>
    <xf numFmtId="164" fontId="36" fillId="2" borderId="1" xfId="0" applyFont="1" applyFill="1" applyBorder="1" applyAlignment="1">
      <alignment horizontal="left"/>
    </xf>
    <xf numFmtId="164" fontId="45" fillId="3" borderId="1" xfId="0" applyFont="1" applyFill="1" applyBorder="1" applyAlignment="1" applyProtection="1">
      <alignment horizontal="center" wrapText="1"/>
      <protection hidden="1"/>
    </xf>
    <xf numFmtId="164" fontId="43" fillId="3" borderId="1" xfId="0" applyFont="1" applyFill="1" applyBorder="1" applyAlignment="1" applyProtection="1">
      <alignment horizontal="center" wrapText="1"/>
      <protection hidden="1"/>
    </xf>
    <xf numFmtId="164" fontId="43" fillId="3" borderId="1" xfId="0" applyFont="1" applyFill="1" applyBorder="1" applyAlignment="1" applyProtection="1">
      <alignment horizontal="center" wrapText="1"/>
      <protection hidden="1"/>
    </xf>
    <xf numFmtId="164" fontId="46" fillId="3" borderId="1" xfId="0" applyFont="1" applyFill="1" applyBorder="1" applyAlignment="1" applyProtection="1">
      <alignment horizontal="center" wrapText="1"/>
      <protection hidden="1"/>
    </xf>
    <xf numFmtId="164" fontId="33" fillId="3" borderId="1" xfId="0" applyFont="1" applyFill="1" applyBorder="1" applyAlignment="1" applyProtection="1">
      <alignment wrapText="1"/>
      <protection hidden="1"/>
    </xf>
    <xf numFmtId="164" fontId="47" fillId="3" borderId="1" xfId="0" applyFont="1" applyFill="1" applyBorder="1" applyAlignment="1" applyProtection="1">
      <alignment wrapText="1"/>
      <protection hidden="1"/>
    </xf>
    <xf numFmtId="164" fontId="45" fillId="3" borderId="1" xfId="0" applyFont="1" applyFill="1" applyBorder="1" applyAlignment="1" applyProtection="1">
      <alignment wrapText="1"/>
      <protection hidden="1"/>
    </xf>
    <xf numFmtId="164" fontId="32" fillId="3" borderId="1" xfId="0" applyFont="1" applyFill="1" applyBorder="1" applyAlignment="1" applyProtection="1">
      <alignment horizontal="left" wrapText="1"/>
      <protection hidden="1"/>
    </xf>
    <xf numFmtId="164" fontId="32" fillId="3" borderId="1" xfId="0" applyFont="1" applyFill="1" applyBorder="1" applyAlignment="1">
      <alignment horizontal="left" wrapText="1"/>
    </xf>
    <xf numFmtId="164" fontId="0" fillId="3" borderId="0" xfId="0" applyFill="1" applyAlignment="1">
      <alignment/>
    </xf>
    <xf numFmtId="164" fontId="33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NumberFormat="1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wrapText="1"/>
      <protection hidden="1"/>
    </xf>
    <xf numFmtId="164" fontId="22" fillId="0" borderId="1" xfId="0" applyFont="1" applyFill="1" applyBorder="1" applyAlignment="1" applyProtection="1">
      <alignment horizontal="center"/>
      <protection hidden="1"/>
    </xf>
    <xf numFmtId="164" fontId="43" fillId="0" borderId="1" xfId="0" applyFont="1" applyFill="1" applyBorder="1" applyAlignment="1" applyProtection="1">
      <alignment horizontal="center"/>
      <protection hidden="1"/>
    </xf>
    <xf numFmtId="164" fontId="9" fillId="0" borderId="1" xfId="0" applyFont="1" applyFill="1" applyBorder="1" applyAlignment="1" applyProtection="1">
      <alignment wrapText="1"/>
      <protection locked="0"/>
    </xf>
    <xf numFmtId="164" fontId="48" fillId="0" borderId="1" xfId="0" applyFont="1" applyFill="1" applyBorder="1" applyAlignment="1" applyProtection="1">
      <alignment wrapText="1"/>
      <protection locked="0"/>
    </xf>
    <xf numFmtId="164" fontId="41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4" fontId="15" fillId="0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center"/>
      <protection hidden="1"/>
    </xf>
    <xf numFmtId="164" fontId="10" fillId="0" borderId="1" xfId="0" applyFont="1" applyFill="1" applyBorder="1" applyAlignment="1" applyProtection="1">
      <alignment horizontal="center"/>
      <protection hidden="1"/>
    </xf>
    <xf numFmtId="164" fontId="36" fillId="0" borderId="1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wrapText="1"/>
      <protection locked="0"/>
    </xf>
    <xf numFmtId="164" fontId="41" fillId="0" borderId="1" xfId="0" applyNumberFormat="1" applyFont="1" applyFill="1" applyBorder="1" applyAlignment="1">
      <alignment wrapText="1"/>
    </xf>
    <xf numFmtId="164" fontId="33" fillId="0" borderId="1" xfId="0" applyNumberFormat="1" applyFont="1" applyFill="1" applyBorder="1" applyAlignment="1" applyProtection="1">
      <alignment horizontal="center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center" wrapText="1"/>
      <protection locked="0"/>
    </xf>
    <xf numFmtId="164" fontId="41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Font="1" applyFill="1" applyBorder="1" applyAlignment="1" applyProtection="1">
      <alignment horizontal="left" wrapText="1"/>
      <protection locked="0"/>
    </xf>
    <xf numFmtId="164" fontId="32" fillId="0" borderId="1" xfId="0" applyFont="1" applyFill="1" applyBorder="1" applyAlignment="1" applyProtection="1">
      <alignment wrapText="1"/>
      <protection locked="0"/>
    </xf>
    <xf numFmtId="164" fontId="41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right" wrapText="1"/>
      <protection hidden="1"/>
    </xf>
    <xf numFmtId="164" fontId="1" fillId="0" borderId="1" xfId="0" applyFont="1" applyFill="1" applyBorder="1" applyAlignment="1" applyProtection="1">
      <alignment horizontal="right" wrapText="1"/>
      <protection hidden="1"/>
    </xf>
    <xf numFmtId="164" fontId="1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wrapText="1"/>
      <protection hidden="1"/>
    </xf>
    <xf numFmtId="164" fontId="0" fillId="0" borderId="1" xfId="0" applyBorder="1" applyAlignment="1">
      <alignment/>
    </xf>
    <xf numFmtId="164" fontId="33" fillId="0" borderId="1" xfId="0" applyFont="1" applyFill="1" applyBorder="1" applyAlignment="1" applyProtection="1">
      <alignment horizontal="right" wrapText="1"/>
      <protection locked="0"/>
    </xf>
    <xf numFmtId="164" fontId="49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7" fillId="0" borderId="0" xfId="0" applyFont="1" applyFill="1" applyBorder="1" applyAlignment="1" applyProtection="1">
      <alignment horizontal="center" wrapText="1"/>
      <protection hidden="1"/>
    </xf>
    <xf numFmtId="164" fontId="7" fillId="0" borderId="0" xfId="0" applyFont="1" applyFill="1" applyBorder="1" applyAlignment="1" applyProtection="1">
      <alignment horizontal="left" wrapText="1"/>
      <protection hidden="1"/>
    </xf>
    <xf numFmtId="164" fontId="5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32" fillId="0" borderId="1" xfId="0" applyFont="1" applyFill="1" applyBorder="1" applyAlignment="1" applyProtection="1">
      <alignment horizontal="center"/>
      <protection hidden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4" fontId="22" fillId="5" borderId="1" xfId="0" applyFont="1" applyFill="1" applyBorder="1" applyAlignment="1" applyProtection="1">
      <alignment wrapText="1"/>
      <protection locked="0"/>
    </xf>
    <xf numFmtId="164" fontId="24" fillId="5" borderId="1" xfId="0" applyFont="1" applyFill="1" applyBorder="1" applyAlignment="1" applyProtection="1">
      <alignment horizontal="left" wrapText="1"/>
      <protection locked="0"/>
    </xf>
    <xf numFmtId="164" fontId="24" fillId="5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wrapText="1"/>
      <protection hidden="1"/>
    </xf>
    <xf numFmtId="164" fontId="15" fillId="0" borderId="1" xfId="0" applyFont="1" applyFill="1" applyBorder="1" applyAlignment="1" applyProtection="1">
      <alignment horizontal="center"/>
      <protection hidden="1"/>
    </xf>
    <xf numFmtId="164" fontId="24" fillId="0" borderId="1" xfId="0" applyFont="1" applyFill="1" applyBorder="1" applyAlignment="1" applyProtection="1">
      <alignment wrapText="1"/>
      <protection hidden="1"/>
    </xf>
    <xf numFmtId="164" fontId="22" fillId="0" borderId="0" xfId="0" applyFont="1" applyBorder="1" applyAlignment="1">
      <alignment/>
    </xf>
    <xf numFmtId="164" fontId="51" fillId="0" borderId="8" xfId="0" applyFont="1" applyFill="1" applyBorder="1" applyAlignment="1" applyProtection="1">
      <alignment horizontal="center" vertical="center" wrapText="1"/>
      <protection hidden="1"/>
    </xf>
    <xf numFmtId="164" fontId="32" fillId="0" borderId="1" xfId="0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/>
    </xf>
    <xf numFmtId="164" fontId="0" fillId="0" borderId="1" xfId="0" applyFont="1" applyFill="1" applyBorder="1" applyAlignment="1">
      <alignment/>
    </xf>
    <xf numFmtId="164" fontId="36" fillId="0" borderId="0" xfId="0" applyFont="1" applyAlignment="1">
      <alignment/>
    </xf>
    <xf numFmtId="164" fontId="22" fillId="0" borderId="1" xfId="0" applyNumberFormat="1" applyFont="1" applyFill="1" applyBorder="1" applyAlignment="1" applyProtection="1">
      <alignment horizontal="left" wrapText="1"/>
      <protection hidden="1"/>
    </xf>
    <xf numFmtId="164" fontId="36" fillId="0" borderId="0" xfId="0" applyFont="1" applyAlignment="1">
      <alignment/>
    </xf>
    <xf numFmtId="164" fontId="52" fillId="0" borderId="1" xfId="0" applyFont="1" applyFill="1" applyBorder="1" applyAlignment="1" applyProtection="1">
      <alignment wrapText="1"/>
      <protection locked="0"/>
    </xf>
    <xf numFmtId="164" fontId="33" fillId="0" borderId="9" xfId="0" applyNumberFormat="1" applyFont="1" applyFill="1" applyBorder="1" applyAlignment="1" applyProtection="1">
      <alignment horizontal="center"/>
      <protection hidden="1"/>
    </xf>
    <xf numFmtId="164" fontId="41" fillId="0" borderId="0" xfId="0" applyFont="1" applyAlignment="1">
      <alignment wrapText="1"/>
    </xf>
    <xf numFmtId="164" fontId="45" fillId="2" borderId="1" xfId="0" applyFont="1" applyFill="1" applyBorder="1" applyAlignment="1" applyProtection="1">
      <alignment horizontal="center" wrapText="1"/>
      <protection hidden="1"/>
    </xf>
    <xf numFmtId="164" fontId="43" fillId="2" borderId="1" xfId="0" applyFont="1" applyFill="1" applyBorder="1" applyAlignment="1" applyProtection="1">
      <alignment horizontal="center" wrapText="1"/>
      <protection hidden="1"/>
    </xf>
    <xf numFmtId="164" fontId="46" fillId="2" borderId="1" xfId="0" applyFont="1" applyFill="1" applyBorder="1" applyAlignment="1" applyProtection="1">
      <alignment horizontal="center" wrapText="1"/>
      <protection hidden="1"/>
    </xf>
    <xf numFmtId="164" fontId="33" fillId="2" borderId="1" xfId="0" applyFont="1" applyFill="1" applyBorder="1" applyAlignment="1" applyProtection="1">
      <alignment wrapText="1"/>
      <protection hidden="1"/>
    </xf>
    <xf numFmtId="164" fontId="47" fillId="2" borderId="1" xfId="0" applyFont="1" applyFill="1" applyBorder="1" applyAlignment="1" applyProtection="1">
      <alignment wrapText="1"/>
      <protection hidden="1"/>
    </xf>
    <xf numFmtId="164" fontId="45" fillId="2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32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 applyProtection="1">
      <alignment wrapText="1"/>
      <protection locked="0"/>
    </xf>
    <xf numFmtId="164" fontId="8" fillId="0" borderId="1" xfId="0" applyFont="1" applyFill="1" applyBorder="1" applyAlignment="1">
      <alignment horizontal="left" wrapText="1"/>
    </xf>
    <xf numFmtId="164" fontId="53" fillId="0" borderId="1" xfId="0" applyFont="1" applyFill="1" applyBorder="1" applyAlignment="1" applyProtection="1">
      <alignment horizontal="center"/>
      <protection hidden="1"/>
    </xf>
    <xf numFmtId="164" fontId="29" fillId="0" borderId="1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 applyProtection="1">
      <alignment horizontal="center" wrapText="1"/>
      <protection locked="0"/>
    </xf>
    <xf numFmtId="164" fontId="54" fillId="0" borderId="1" xfId="0" applyFont="1" applyFill="1" applyBorder="1" applyAlignment="1">
      <alignment horizontal="left" wrapText="1"/>
    </xf>
    <xf numFmtId="164" fontId="54" fillId="0" borderId="1" xfId="0" applyFont="1" applyFill="1" applyBorder="1" applyAlignment="1" applyProtection="1">
      <alignment horizontal="left" wrapText="1"/>
      <protection hidden="1"/>
    </xf>
    <xf numFmtId="164" fontId="41" fillId="0" borderId="10" xfId="0" applyFont="1" applyFill="1" applyBorder="1" applyAlignment="1">
      <alignment wrapText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33" fillId="2" borderId="1" xfId="0" applyNumberFormat="1" applyFont="1" applyFill="1" applyBorder="1" applyAlignment="1" applyProtection="1">
      <alignment horizontal="center"/>
      <protection hidden="1"/>
    </xf>
    <xf numFmtId="164" fontId="55" fillId="2" borderId="1" xfId="0" applyFont="1" applyFill="1" applyBorder="1" applyAlignment="1" applyProtection="1">
      <alignment horizontal="center" vertical="center" wrapText="1"/>
      <protection hidden="1"/>
    </xf>
    <xf numFmtId="164" fontId="24" fillId="2" borderId="1" xfId="0" applyFont="1" applyFill="1" applyBorder="1" applyAlignment="1" applyProtection="1">
      <alignment wrapText="1"/>
      <protection locked="0"/>
    </xf>
    <xf numFmtId="164" fontId="29" fillId="2" borderId="1" xfId="0" applyFont="1" applyFill="1" applyBorder="1" applyAlignment="1" applyProtection="1">
      <alignment wrapText="1"/>
      <protection locked="0"/>
    </xf>
    <xf numFmtId="164" fontId="21" fillId="2" borderId="1" xfId="0" applyFont="1" applyFill="1" applyBorder="1" applyAlignment="1" applyProtection="1">
      <alignment wrapText="1"/>
      <protection locked="0"/>
    </xf>
    <xf numFmtId="164" fontId="32" fillId="2" borderId="1" xfId="0" applyFont="1" applyFill="1" applyBorder="1" applyAlignment="1" applyProtection="1">
      <alignment wrapText="1"/>
      <protection locked="0"/>
    </xf>
    <xf numFmtId="164" fontId="48" fillId="2" borderId="1" xfId="0" applyFont="1" applyFill="1" applyBorder="1" applyAlignment="1" applyProtection="1">
      <alignment wrapText="1"/>
      <protection locked="0"/>
    </xf>
    <xf numFmtId="164" fontId="56" fillId="0" borderId="0" xfId="0" applyFont="1" applyFill="1" applyAlignment="1">
      <alignment/>
    </xf>
    <xf numFmtId="164" fontId="10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wrapText="1"/>
      <protection locked="0"/>
    </xf>
    <xf numFmtId="164" fontId="30" fillId="0" borderId="1" xfId="0" applyFont="1" applyFill="1" applyBorder="1" applyAlignment="1" applyProtection="1">
      <alignment wrapText="1"/>
      <protection locked="0"/>
    </xf>
    <xf numFmtId="164" fontId="33" fillId="0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wrapText="1"/>
      <protection hidden="1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center" wrapText="1"/>
    </xf>
    <xf numFmtId="164" fontId="0" fillId="0" borderId="0" xfId="0" applyAlignment="1">
      <alignment wrapText="1"/>
    </xf>
    <xf numFmtId="164" fontId="5" fillId="0" borderId="8" xfId="0" applyFont="1" applyFill="1" applyBorder="1" applyAlignment="1" applyProtection="1">
      <alignment horizontal="center" wrapText="1"/>
      <protection hidden="1"/>
    </xf>
    <xf numFmtId="164" fontId="0" fillId="0" borderId="0" xfId="0" applyFont="1" applyAlignment="1">
      <alignment horizontal="center" wrapText="1"/>
    </xf>
    <xf numFmtId="164" fontId="11" fillId="2" borderId="1" xfId="0" applyFont="1" applyFill="1" applyBorder="1" applyAlignment="1" applyProtection="1">
      <alignment horizontal="left" wrapText="1"/>
      <protection hidden="1"/>
    </xf>
    <xf numFmtId="164" fontId="10" fillId="2" borderId="1" xfId="0" applyFont="1" applyFill="1" applyBorder="1" applyAlignment="1" applyProtection="1">
      <alignment horizontal="center" wrapText="1"/>
      <protection hidden="1"/>
    </xf>
    <xf numFmtId="164" fontId="43" fillId="2" borderId="0" xfId="0" applyFont="1" applyFill="1" applyAlignment="1">
      <alignment/>
    </xf>
    <xf numFmtId="164" fontId="10" fillId="2" borderId="1" xfId="0" applyFont="1" applyFill="1" applyBorder="1" applyAlignment="1" applyProtection="1">
      <alignment horizontal="right" wrapText="1"/>
      <protection hidden="1"/>
    </xf>
    <xf numFmtId="164" fontId="57" fillId="2" borderId="1" xfId="0" applyFont="1" applyFill="1" applyBorder="1" applyAlignment="1">
      <alignment horizontal="center" wrapText="1"/>
    </xf>
    <xf numFmtId="164" fontId="21" fillId="2" borderId="1" xfId="0" applyFont="1" applyFill="1" applyBorder="1" applyAlignment="1">
      <alignment horizontal="center" wrapText="1"/>
    </xf>
    <xf numFmtId="164" fontId="58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center" wrapText="1"/>
      <protection hidden="1"/>
    </xf>
    <xf numFmtId="164" fontId="10" fillId="2" borderId="1" xfId="0" applyFont="1" applyFill="1" applyBorder="1" applyAlignment="1" applyProtection="1">
      <alignment horizontal="left" wrapText="1"/>
      <protection locked="0"/>
    </xf>
    <xf numFmtId="164" fontId="11" fillId="2" borderId="1" xfId="0" applyFont="1" applyFill="1" applyBorder="1" applyAlignment="1" applyProtection="1">
      <alignment horizontal="left" wrapText="1"/>
      <protection locked="0"/>
    </xf>
    <xf numFmtId="164" fontId="21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 applyProtection="1">
      <alignment horizontal="left" wrapText="1"/>
      <protection hidden="1"/>
    </xf>
    <xf numFmtId="164" fontId="59" fillId="3" borderId="1" xfId="0" applyFont="1" applyFill="1" applyBorder="1" applyAlignment="1">
      <alignment horizontal="center" wrapText="1"/>
    </xf>
    <xf numFmtId="164" fontId="59" fillId="3" borderId="1" xfId="0" applyFont="1" applyFill="1" applyBorder="1" applyAlignment="1">
      <alignment horizontal="left" wrapText="1"/>
    </xf>
    <xf numFmtId="164" fontId="0" fillId="3" borderId="0" xfId="0" applyFont="1" applyFill="1" applyAlignment="1">
      <alignment wrapText="1"/>
    </xf>
    <xf numFmtId="164" fontId="0" fillId="3" borderId="0" xfId="0" applyFill="1" applyAlignment="1">
      <alignment wrapText="1"/>
    </xf>
    <xf numFmtId="164" fontId="43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43" fillId="0" borderId="1" xfId="0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41" fillId="0" borderId="1" xfId="0" applyFont="1" applyFill="1" applyBorder="1" applyAlignment="1" applyProtection="1">
      <alignment wrapText="1"/>
      <protection hidden="1"/>
    </xf>
    <xf numFmtId="164" fontId="0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Fill="1" applyBorder="1" applyAlignment="1">
      <alignment wrapText="1"/>
    </xf>
    <xf numFmtId="164" fontId="24" fillId="0" borderId="1" xfId="0" applyFont="1" applyFill="1" applyBorder="1" applyAlignment="1">
      <alignment wrapText="1"/>
    </xf>
    <xf numFmtId="164" fontId="22" fillId="0" borderId="1" xfId="20" applyNumberFormat="1" applyFont="1" applyFill="1" applyBorder="1" applyAlignment="1" applyProtection="1">
      <alignment wrapText="1"/>
      <protection hidden="1"/>
    </xf>
    <xf numFmtId="164" fontId="43" fillId="0" borderId="1" xfId="20" applyNumberFormat="1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>
      <alignment wrapText="1"/>
    </xf>
    <xf numFmtId="164" fontId="22" fillId="0" borderId="1" xfId="0" applyFont="1" applyFill="1" applyBorder="1" applyAlignment="1" applyProtection="1">
      <alignment wrapText="1"/>
      <protection locked="0"/>
    </xf>
    <xf numFmtId="164" fontId="31" fillId="0" borderId="1" xfId="0" applyFont="1" applyFill="1" applyBorder="1" applyAlignment="1" applyProtection="1">
      <alignment wrapText="1"/>
      <protection locked="0"/>
    </xf>
    <xf numFmtId="164" fontId="24" fillId="0" borderId="1" xfId="0" applyFont="1" applyBorder="1" applyAlignment="1">
      <alignment wrapText="1"/>
    </xf>
    <xf numFmtId="164" fontId="43" fillId="4" borderId="1" xfId="0" applyNumberFormat="1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 applyProtection="1">
      <alignment wrapText="1"/>
      <protection hidden="1"/>
    </xf>
    <xf numFmtId="164" fontId="33" fillId="4" borderId="1" xfId="0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 applyProtection="1">
      <alignment horizontal="center" wrapText="1"/>
      <protection hidden="1"/>
    </xf>
    <xf numFmtId="164" fontId="11" fillId="4" borderId="1" xfId="0" applyFont="1" applyFill="1" applyBorder="1" applyAlignment="1" applyProtection="1">
      <alignment wrapText="1"/>
      <protection locked="0"/>
    </xf>
    <xf numFmtId="164" fontId="24" fillId="4" borderId="1" xfId="0" applyFont="1" applyFill="1" applyBorder="1" applyAlignment="1" applyProtection="1">
      <alignment wrapText="1"/>
      <protection locked="0"/>
    </xf>
    <xf numFmtId="164" fontId="21" fillId="4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wrapText="1"/>
      <protection locked="0"/>
    </xf>
    <xf numFmtId="164" fontId="0" fillId="0" borderId="1" xfId="0" applyFont="1" applyFill="1" applyBorder="1" applyAlignment="1" applyProtection="1">
      <alignment horizontal="center" wrapText="1"/>
      <protection hidden="1"/>
    </xf>
    <xf numFmtId="164" fontId="41" fillId="3" borderId="1" xfId="0" applyFont="1" applyFill="1" applyBorder="1" applyAlignment="1" applyProtection="1">
      <alignment wrapText="1"/>
      <protection hidden="1"/>
    </xf>
    <xf numFmtId="164" fontId="50" fillId="0" borderId="1" xfId="0" applyFont="1" applyFill="1" applyBorder="1" applyAlignment="1" applyProtection="1">
      <alignment wrapText="1"/>
      <protection locked="0"/>
    </xf>
    <xf numFmtId="164" fontId="0" fillId="4" borderId="1" xfId="0" applyFont="1" applyFill="1" applyBorder="1" applyAlignment="1">
      <alignment wrapText="1"/>
    </xf>
    <xf numFmtId="164" fontId="22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164" fontId="10" fillId="0" borderId="1" xfId="0" applyFont="1" applyFill="1" applyBorder="1" applyAlignment="1" applyProtection="1">
      <alignment wrapText="1"/>
      <protection hidden="1"/>
    </xf>
    <xf numFmtId="164" fontId="41" fillId="0" borderId="0" xfId="0" applyFont="1" applyFill="1" applyBorder="1" applyAlignment="1">
      <alignment wrapText="1"/>
    </xf>
    <xf numFmtId="164" fontId="5" fillId="5" borderId="8" xfId="0" applyFont="1" applyFill="1" applyBorder="1" applyAlignment="1" applyProtection="1">
      <alignment horizontal="center" wrapText="1"/>
      <protection hidden="1"/>
    </xf>
    <xf numFmtId="164" fontId="21" fillId="0" borderId="6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center" wrapText="1"/>
      <protection locked="0"/>
    </xf>
    <xf numFmtId="164" fontId="43" fillId="0" borderId="1" xfId="0" applyFont="1" applyFill="1" applyBorder="1" applyAlignment="1">
      <alignment wrapText="1"/>
    </xf>
    <xf numFmtId="164" fontId="32" fillId="0" borderId="1" xfId="0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 wrapText="1"/>
      <protection hidden="1"/>
    </xf>
    <xf numFmtId="164" fontId="56" fillId="0" borderId="1" xfId="0" applyFont="1" applyFill="1" applyBorder="1" applyAlignment="1">
      <alignment wrapText="1"/>
    </xf>
    <xf numFmtId="164" fontId="47" fillId="3" borderId="1" xfId="0" applyFont="1" applyFill="1" applyBorder="1" applyAlignment="1" applyProtection="1">
      <alignment horizontal="center" wrapText="1"/>
      <protection hidden="1"/>
    </xf>
    <xf numFmtId="164" fontId="33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4" fontId="33" fillId="0" borderId="1" xfId="0" applyFont="1" applyFill="1" applyBorder="1" applyAlignment="1" applyProtection="1">
      <alignment horizontal="center" wrapText="1"/>
      <protection hidden="1"/>
    </xf>
    <xf numFmtId="164" fontId="31" fillId="0" borderId="1" xfId="0" applyFont="1" applyFill="1" applyBorder="1" applyAlignment="1" applyProtection="1">
      <alignment wrapText="1"/>
      <protection locked="0"/>
    </xf>
    <xf numFmtId="164" fontId="15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wrapText="1"/>
      <protection hidden="1"/>
    </xf>
    <xf numFmtId="164" fontId="33" fillId="0" borderId="3" xfId="0" applyNumberFormat="1" applyFont="1" applyFill="1" applyBorder="1" applyAlignment="1" applyProtection="1">
      <alignment horizontal="center" wrapText="1"/>
      <protection hidden="1"/>
    </xf>
    <xf numFmtId="164" fontId="22" fillId="0" borderId="3" xfId="0" applyFont="1" applyFill="1" applyBorder="1" applyAlignment="1" applyProtection="1">
      <alignment wrapText="1"/>
      <protection hidden="1"/>
    </xf>
    <xf numFmtId="164" fontId="33" fillId="0" borderId="3" xfId="0" applyFont="1" applyFill="1" applyBorder="1" applyAlignment="1" applyProtection="1">
      <alignment horizontal="center" wrapText="1"/>
      <protection hidden="1"/>
    </xf>
    <xf numFmtId="164" fontId="32" fillId="0" borderId="3" xfId="0" applyFont="1" applyFill="1" applyBorder="1" applyAlignment="1" applyProtection="1">
      <alignment horizontal="center" wrapText="1"/>
      <protection hidden="1"/>
    </xf>
    <xf numFmtId="164" fontId="60" fillId="0" borderId="1" xfId="0" applyFont="1" applyFill="1" applyBorder="1" applyAlignment="1" applyProtection="1">
      <alignment wrapText="1"/>
      <protection hidden="1"/>
    </xf>
    <xf numFmtId="164" fontId="6" fillId="0" borderId="1" xfId="0" applyFont="1" applyBorder="1" applyAlignment="1">
      <alignment wrapText="1"/>
    </xf>
    <xf numFmtId="164" fontId="22" fillId="0" borderId="0" xfId="0" applyFont="1" applyFill="1" applyAlignment="1" applyProtection="1">
      <alignment/>
      <protection hidden="1"/>
    </xf>
    <xf numFmtId="164" fontId="22" fillId="0" borderId="0" xfId="0" applyFont="1" applyFill="1" applyAlignment="1" applyProtection="1">
      <alignment wrapText="1"/>
      <protection hidden="1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 wrapText="1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center"/>
    </xf>
    <xf numFmtId="164" fontId="32" fillId="0" borderId="0" xfId="0" applyFont="1" applyFill="1" applyAlignment="1">
      <alignment horizontal="center" wrapText="1"/>
    </xf>
    <xf numFmtId="164" fontId="22" fillId="0" borderId="0" xfId="0" applyFont="1" applyFill="1" applyAlignment="1">
      <alignment horizontal="left"/>
    </xf>
    <xf numFmtId="164" fontId="51" fillId="0" borderId="8" xfId="0" applyFont="1" applyFill="1" applyBorder="1" applyAlignment="1" applyProtection="1">
      <alignment horizontal="center" wrapText="1"/>
      <protection hidden="1"/>
    </xf>
    <xf numFmtId="164" fontId="61" fillId="0" borderId="0" xfId="0" applyFont="1" applyBorder="1" applyAlignment="1">
      <alignment horizontal="center"/>
    </xf>
    <xf numFmtId="164" fontId="22" fillId="0" borderId="0" xfId="0" applyFont="1" applyAlignment="1">
      <alignment wrapText="1"/>
    </xf>
    <xf numFmtId="164" fontId="22" fillId="0" borderId="0" xfId="0" applyFont="1" applyAlignment="1">
      <alignment/>
    </xf>
    <xf numFmtId="164" fontId="62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left" wrapText="1"/>
      <protection hidden="1"/>
    </xf>
    <xf numFmtId="164" fontId="43" fillId="2" borderId="1" xfId="0" applyFont="1" applyFill="1" applyBorder="1" applyAlignment="1">
      <alignment horizontal="left"/>
    </xf>
    <xf numFmtId="164" fontId="1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>
      <alignment horizontal="left" wrapText="1"/>
    </xf>
    <xf numFmtId="164" fontId="22" fillId="2" borderId="1" xfId="0" applyFont="1" applyFill="1" applyBorder="1" applyAlignment="1">
      <alignment wrapText="1"/>
    </xf>
    <xf numFmtId="164" fontId="22" fillId="2" borderId="1" xfId="0" applyFont="1" applyFill="1" applyBorder="1" applyAlignment="1">
      <alignment/>
    </xf>
    <xf numFmtId="164" fontId="63" fillId="2" borderId="1" xfId="0" applyFont="1" applyFill="1" applyBorder="1" applyAlignment="1" applyProtection="1">
      <alignment horizontal="left" wrapText="1"/>
      <protection hidden="1"/>
    </xf>
    <xf numFmtId="164" fontId="11" fillId="2" borderId="1" xfId="0" applyFont="1" applyFill="1" applyBorder="1" applyAlignment="1" applyProtection="1">
      <alignment horizontal="left" wrapText="1"/>
      <protection locked="0"/>
    </xf>
    <xf numFmtId="164" fontId="21" fillId="2" borderId="1" xfId="0" applyFont="1" applyFill="1" applyBorder="1" applyAlignment="1" applyProtection="1">
      <alignment horizontal="right" wrapText="1"/>
      <protection hidden="1"/>
    </xf>
    <xf numFmtId="164" fontId="45" fillId="3" borderId="1" xfId="0" applyFont="1" applyFill="1" applyBorder="1" applyAlignment="1" applyProtection="1">
      <alignment horizontal="center" wrapText="1"/>
      <protection hidden="1"/>
    </xf>
    <xf numFmtId="164" fontId="46" fillId="3" borderId="1" xfId="0" applyFont="1" applyFill="1" applyBorder="1" applyAlignment="1" applyProtection="1">
      <alignment horizontal="center" wrapText="1"/>
      <protection hidden="1"/>
    </xf>
    <xf numFmtId="164" fontId="33" fillId="3" borderId="1" xfId="0" applyFont="1" applyFill="1" applyBorder="1" applyAlignment="1" applyProtection="1">
      <alignment wrapText="1"/>
      <protection hidden="1"/>
    </xf>
    <xf numFmtId="164" fontId="47" fillId="3" borderId="1" xfId="0" applyFont="1" applyFill="1" applyBorder="1" applyAlignment="1" applyProtection="1">
      <alignment wrapText="1"/>
      <protection hidden="1"/>
    </xf>
    <xf numFmtId="164" fontId="45" fillId="3" borderId="1" xfId="0" applyFont="1" applyFill="1" applyBorder="1" applyAlignment="1" applyProtection="1">
      <alignment wrapText="1"/>
      <protection hidden="1"/>
    </xf>
    <xf numFmtId="164" fontId="32" fillId="3" borderId="1" xfId="0" applyFont="1" applyFill="1" applyBorder="1" applyAlignment="1" applyProtection="1">
      <alignment wrapText="1"/>
      <protection hidden="1"/>
    </xf>
    <xf numFmtId="164" fontId="32" fillId="3" borderId="1" xfId="0" applyFont="1" applyFill="1" applyBorder="1" applyAlignment="1">
      <alignment horizontal="center" wrapText="1"/>
    </xf>
    <xf numFmtId="164" fontId="22" fillId="3" borderId="0" xfId="0" applyFont="1" applyFill="1" applyAlignment="1">
      <alignment/>
    </xf>
    <xf numFmtId="164" fontId="43" fillId="0" borderId="1" xfId="0" applyNumberFormat="1" applyFont="1" applyFill="1" applyBorder="1" applyAlignment="1" applyProtection="1">
      <alignment horizontal="center" wrapText="1"/>
      <protection hidden="1"/>
    </xf>
    <xf numFmtId="164" fontId="45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>
      <alignment wrapText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locked="0"/>
    </xf>
    <xf numFmtId="164" fontId="24" fillId="0" borderId="10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>
      <alignment horizontal="center" wrapText="1"/>
    </xf>
    <xf numFmtId="164" fontId="17" fillId="6" borderId="1" xfId="0" applyFont="1" applyFill="1" applyBorder="1" applyAlignment="1" applyProtection="1">
      <alignment horizontal="center" wrapText="1"/>
      <protection hidden="1"/>
    </xf>
    <xf numFmtId="164" fontId="43" fillId="2" borderId="1" xfId="0" applyNumberFormat="1" applyFont="1" applyFill="1" applyBorder="1" applyAlignment="1" applyProtection="1">
      <alignment horizontal="center" wrapText="1"/>
      <protection hidden="1"/>
    </xf>
    <xf numFmtId="164" fontId="15" fillId="2" borderId="1" xfId="0" applyFont="1" applyFill="1" applyBorder="1" applyAlignment="1" applyProtection="1">
      <alignment wrapText="1"/>
      <protection hidden="1"/>
    </xf>
    <xf numFmtId="164" fontId="22" fillId="2" borderId="1" xfId="0" applyFont="1" applyFill="1" applyBorder="1" applyAlignment="1" applyProtection="1">
      <alignment wrapText="1"/>
      <protection locked="0"/>
    </xf>
    <xf numFmtId="164" fontId="15" fillId="2" borderId="1" xfId="0" applyFont="1" applyFill="1" applyBorder="1" applyAlignment="1" applyProtection="1">
      <alignment horizontal="right" wrapText="1"/>
      <protection hidden="1"/>
    </xf>
    <xf numFmtId="164" fontId="24" fillId="2" borderId="1" xfId="0" applyFont="1" applyFill="1" applyBorder="1" applyAlignment="1" applyProtection="1">
      <alignment horizontal="left" wrapText="1"/>
      <protection locked="0"/>
    </xf>
    <xf numFmtId="164" fontId="17" fillId="2" borderId="1" xfId="0" applyFont="1" applyFill="1" applyBorder="1" applyAlignment="1" applyProtection="1">
      <alignment horizontal="left" wrapText="1"/>
      <protection locked="0"/>
    </xf>
    <xf numFmtId="164" fontId="22" fillId="0" borderId="0" xfId="0" applyFont="1" applyAlignment="1">
      <alignment horizontal="center"/>
    </xf>
    <xf numFmtId="164" fontId="24" fillId="0" borderId="0" xfId="0" applyFont="1" applyFill="1" applyBorder="1" applyAlignment="1" applyProtection="1">
      <alignment horizontal="center" wrapText="1"/>
      <protection hidden="1"/>
    </xf>
    <xf numFmtId="164" fontId="24" fillId="0" borderId="0" xfId="0" applyFont="1" applyFill="1" applyBorder="1" applyAlignment="1" applyProtection="1">
      <alignment horizontal="left" wrapText="1"/>
      <protection hidden="1"/>
    </xf>
    <xf numFmtId="164" fontId="43" fillId="0" borderId="1" xfId="0" applyNumberFormat="1" applyFont="1" applyFill="1" applyBorder="1" applyAlignment="1" applyProtection="1">
      <alignment horizontal="center"/>
      <protection hidden="1"/>
    </xf>
    <xf numFmtId="164" fontId="33" fillId="0" borderId="1" xfId="0" applyFont="1" applyFill="1" applyBorder="1" applyAlignment="1" applyProtection="1">
      <alignment horizontal="center" wrapText="1"/>
      <protection hidden="1"/>
    </xf>
    <xf numFmtId="164" fontId="57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>
      <alignment/>
    </xf>
    <xf numFmtId="164" fontId="32" fillId="0" borderId="1" xfId="0" applyFont="1" applyFill="1" applyBorder="1" applyAlignment="1">
      <alignment wrapText="1"/>
    </xf>
    <xf numFmtId="164" fontId="11" fillId="0" borderId="1" xfId="0" applyFont="1" applyFill="1" applyBorder="1" applyAlignment="1" applyProtection="1">
      <alignment horizontal="center" wrapText="1"/>
      <protection hidden="1"/>
    </xf>
    <xf numFmtId="164" fontId="11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 horizontal="left" wrapText="1"/>
      <protection hidden="1"/>
    </xf>
    <xf numFmtId="164" fontId="11" fillId="0" borderId="1" xfId="0" applyFont="1" applyFill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 applyProtection="1">
      <alignment wrapText="1"/>
      <protection hidden="1"/>
    </xf>
    <xf numFmtId="164" fontId="10" fillId="2" borderId="1" xfId="0" applyFont="1" applyFill="1" applyBorder="1" applyAlignment="1" applyProtection="1">
      <alignment horizontal="center"/>
      <protection hidden="1"/>
    </xf>
    <xf numFmtId="164" fontId="6" fillId="2" borderId="1" xfId="0" applyFont="1" applyFill="1" applyBorder="1" applyAlignment="1">
      <alignment/>
    </xf>
    <xf numFmtId="164" fontId="1" fillId="2" borderId="1" xfId="0" applyFont="1" applyFill="1" applyBorder="1" applyAlignment="1" applyProtection="1">
      <alignment wrapText="1"/>
      <protection hidden="1"/>
    </xf>
    <xf numFmtId="164" fontId="6" fillId="2" borderId="1" xfId="0" applyFont="1" applyFill="1" applyBorder="1" applyAlignment="1" applyProtection="1">
      <alignment horizontal="left" wrapText="1"/>
      <protection hidden="1"/>
    </xf>
    <xf numFmtId="164" fontId="64" fillId="0" borderId="1" xfId="0" applyFont="1" applyBorder="1" applyAlignment="1">
      <alignment/>
    </xf>
    <xf numFmtId="164" fontId="32" fillId="0" borderId="0" xfId="0" applyFont="1" applyAlignment="1">
      <alignment wrapText="1"/>
    </xf>
    <xf numFmtId="164" fontId="32" fillId="0" borderId="0" xfId="0" applyFont="1" applyAlignment="1">
      <alignment horizontal="center" wrapText="1"/>
    </xf>
    <xf numFmtId="164" fontId="43" fillId="0" borderId="1" xfId="0" applyFont="1" applyFill="1" applyBorder="1" applyAlignment="1" applyProtection="1">
      <alignment horizontal="center" wrapText="1"/>
      <protection hidden="1"/>
    </xf>
    <xf numFmtId="164" fontId="30" fillId="0" borderId="1" xfId="0" applyFont="1" applyFill="1" applyBorder="1" applyAlignment="1" applyProtection="1">
      <alignment horizontal="left" wrapText="1"/>
      <protection hidden="1"/>
    </xf>
    <xf numFmtId="165" fontId="21" fillId="0" borderId="1" xfId="0" applyNumberFormat="1" applyFont="1" applyFill="1" applyBorder="1" applyAlignment="1">
      <alignment horizontal="left" wrapText="1"/>
    </xf>
    <xf numFmtId="164" fontId="21" fillId="0" borderId="1" xfId="0" applyFont="1" applyFill="1" applyBorder="1" applyAlignment="1">
      <alignment horizontal="left" wrapText="1"/>
    </xf>
    <xf numFmtId="164" fontId="21" fillId="0" borderId="1" xfId="0" applyFont="1" applyFill="1" applyBorder="1" applyAlignment="1" applyProtection="1">
      <alignment/>
      <protection locked="0"/>
    </xf>
    <xf numFmtId="164" fontId="43" fillId="2" borderId="1" xfId="0" applyFont="1" applyFill="1" applyBorder="1" applyAlignment="1" applyProtection="1">
      <alignment wrapText="1"/>
      <protection hidden="1"/>
    </xf>
    <xf numFmtId="164" fontId="33" fillId="2" borderId="1" xfId="0" applyFont="1" applyFill="1" applyBorder="1" applyAlignment="1" applyProtection="1">
      <alignment wrapText="1"/>
      <protection hidden="1"/>
    </xf>
    <xf numFmtId="164" fontId="43" fillId="2" borderId="1" xfId="0" applyFont="1" applyFill="1" applyBorder="1" applyAlignment="1" applyProtection="1">
      <alignment horizontal="center"/>
      <protection hidden="1"/>
    </xf>
    <xf numFmtId="164" fontId="22" fillId="2" borderId="1" xfId="0" applyFont="1" applyFill="1" applyBorder="1" applyAlignment="1" applyProtection="1">
      <alignment wrapText="1"/>
      <protection hidden="1"/>
    </xf>
    <xf numFmtId="164" fontId="58" fillId="2" borderId="1" xfId="0" applyFont="1" applyFill="1" applyBorder="1" applyAlignment="1" applyProtection="1">
      <alignment horizontal="left" wrapText="1"/>
      <protection hidden="1"/>
    </xf>
    <xf numFmtId="164" fontId="24" fillId="2" borderId="1" xfId="0" applyFont="1" applyFill="1" applyBorder="1" applyAlignment="1" applyProtection="1">
      <alignment wrapText="1"/>
      <protection hidden="1"/>
    </xf>
    <xf numFmtId="164" fontId="11" fillId="2" borderId="1" xfId="0" applyFont="1" applyFill="1" applyBorder="1" applyAlignment="1" applyProtection="1">
      <alignment horizontal="center" wrapText="1"/>
      <protection hidden="1"/>
    </xf>
    <xf numFmtId="164" fontId="24" fillId="0" borderId="1" xfId="0" applyFont="1" applyFill="1" applyBorder="1" applyAlignment="1" applyProtection="1">
      <alignment horizontal="left" wrapText="1"/>
      <protection hidden="1"/>
    </xf>
    <xf numFmtId="164" fontId="61" fillId="0" borderId="0" xfId="0" applyFont="1" applyFill="1" applyBorder="1" applyAlignment="1" applyProtection="1">
      <alignment horizontal="center"/>
      <protection hidden="1"/>
    </xf>
    <xf numFmtId="164" fontId="32" fillId="3" borderId="1" xfId="0" applyFont="1" applyFill="1" applyBorder="1" applyAlignment="1">
      <alignment wrapText="1"/>
    </xf>
    <xf numFmtId="164" fontId="9" fillId="0" borderId="1" xfId="0" applyFont="1" applyFill="1" applyBorder="1" applyAlignment="1">
      <alignment/>
    </xf>
    <xf numFmtId="164" fontId="66" fillId="0" borderId="1" xfId="0" applyFont="1" applyFill="1" applyBorder="1" applyAlignment="1" applyProtection="1">
      <alignment wrapText="1"/>
      <protection locked="0"/>
    </xf>
    <xf numFmtId="164" fontId="24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wrapText="1"/>
      <protection hidden="1"/>
    </xf>
    <xf numFmtId="164" fontId="62" fillId="2" borderId="1" xfId="0" applyFont="1" applyFill="1" applyBorder="1" applyAlignment="1">
      <alignment horizontal="center"/>
    </xf>
    <xf numFmtId="164" fontId="67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  <xf numFmtId="164" fontId="68" fillId="2" borderId="1" xfId="0" applyFont="1" applyFill="1" applyBorder="1" applyAlignment="1" applyProtection="1">
      <alignment horizontal="left" wrapText="1"/>
      <protection hidden="1"/>
    </xf>
    <xf numFmtId="164" fontId="6" fillId="2" borderId="1" xfId="0" applyFont="1" applyFill="1" applyBorder="1" applyAlignment="1">
      <alignment horizontal="center" wrapText="1"/>
    </xf>
    <xf numFmtId="164" fontId="38" fillId="2" borderId="1" xfId="0" applyFont="1" applyFill="1" applyBorder="1" applyAlignment="1">
      <alignment horizontal="center" wrapText="1"/>
    </xf>
    <xf numFmtId="164" fontId="38" fillId="2" borderId="1" xfId="0" applyFont="1" applyFill="1" applyBorder="1" applyAlignment="1">
      <alignment horizontal="center"/>
    </xf>
    <xf numFmtId="164" fontId="22" fillId="0" borderId="1" xfId="0" applyFont="1" applyBorder="1" applyAlignment="1">
      <alignment wrapText="1"/>
    </xf>
    <xf numFmtId="164" fontId="22" fillId="0" borderId="1" xfId="0" applyFont="1" applyBorder="1" applyAlignment="1">
      <alignment horizontal="left"/>
    </xf>
    <xf numFmtId="164" fontId="22" fillId="0" borderId="1" xfId="0" applyFont="1" applyBorder="1" applyAlignment="1">
      <alignment horizontal="center"/>
    </xf>
    <xf numFmtId="164" fontId="24" fillId="0" borderId="0" xfId="0" applyFont="1" applyAlignment="1">
      <alignment wrapText="1"/>
    </xf>
    <xf numFmtId="164" fontId="64" fillId="0" borderId="1" xfId="0" applyFont="1" applyFill="1" applyBorder="1" applyAlignment="1" applyProtection="1">
      <alignment horizontal="left" wrapText="1"/>
      <protection locked="0"/>
    </xf>
    <xf numFmtId="164" fontId="9" fillId="4" borderId="1" xfId="0" applyFont="1" applyFill="1" applyBorder="1" applyAlignment="1">
      <alignment/>
    </xf>
    <xf numFmtId="164" fontId="33" fillId="0" borderId="1" xfId="0" applyFont="1" applyFill="1" applyBorder="1" applyAlignment="1" applyProtection="1">
      <alignment horizontal="center"/>
      <protection hidden="1"/>
    </xf>
    <xf numFmtId="164" fontId="21" fillId="0" borderId="1" xfId="0" applyFont="1" applyFill="1" applyBorder="1" applyAlignment="1" applyProtection="1">
      <alignment horizontal="center"/>
      <protection hidden="1"/>
    </xf>
    <xf numFmtId="166" fontId="22" fillId="0" borderId="1" xfId="0" applyNumberFormat="1" applyFont="1" applyFill="1" applyBorder="1" applyAlignment="1" applyProtection="1">
      <alignment wrapText="1"/>
      <protection hidden="1"/>
    </xf>
    <xf numFmtId="164" fontId="36" fillId="0" borderId="1" xfId="0" applyFont="1" applyFill="1" applyBorder="1" applyAlignment="1" applyProtection="1">
      <alignment horizontal="left" vertical="center"/>
      <protection locked="0"/>
    </xf>
    <xf numFmtId="164" fontId="22" fillId="0" borderId="1" xfId="0" applyFont="1" applyFill="1" applyBorder="1" applyAlignment="1" applyProtection="1">
      <alignment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9" fillId="2" borderId="1" xfId="0" applyFont="1" applyFill="1" applyBorder="1" applyAlignment="1" applyProtection="1">
      <alignment horizontal="center" wrapText="1"/>
      <protection hidden="1"/>
    </xf>
    <xf numFmtId="164" fontId="64" fillId="2" borderId="1" xfId="0" applyFont="1" applyFill="1" applyBorder="1" applyAlignment="1" applyProtection="1">
      <alignment horizontal="center" wrapText="1"/>
      <protection hidden="1"/>
    </xf>
    <xf numFmtId="164" fontId="7" fillId="5" borderId="8" xfId="0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4" fontId="20" fillId="4" borderId="1" xfId="0" applyFont="1" applyFill="1" applyBorder="1" applyAlignment="1" applyProtection="1">
      <alignment wrapText="1"/>
      <protection locked="0"/>
    </xf>
    <xf numFmtId="164" fontId="20" fillId="0" borderId="1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4" fontId="32" fillId="0" borderId="1" xfId="0" applyFont="1" applyBorder="1" applyAlignment="1">
      <alignment wrapText="1"/>
    </xf>
    <xf numFmtId="164" fontId="9" fillId="0" borderId="1" xfId="0" applyFont="1" applyFill="1" applyBorder="1" applyAlignment="1" applyProtection="1">
      <alignment wrapText="1"/>
      <protection hidden="1"/>
    </xf>
    <xf numFmtId="164" fontId="68" fillId="0" borderId="1" xfId="0" applyFont="1" applyFill="1" applyBorder="1" applyAlignment="1" applyProtection="1">
      <alignment wrapText="1"/>
      <protection hidden="1"/>
    </xf>
    <xf numFmtId="164" fontId="69" fillId="0" borderId="1" xfId="0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wrapText="1"/>
      <protection hidden="1"/>
    </xf>
    <xf numFmtId="164" fontId="64" fillId="0" borderId="1" xfId="0" applyFont="1" applyFill="1" applyBorder="1" applyAlignment="1" applyProtection="1">
      <alignment wrapText="1"/>
      <protection hidden="1"/>
    </xf>
    <xf numFmtId="164" fontId="20" fillId="0" borderId="1" xfId="0" applyFont="1" applyBorder="1" applyAlignment="1">
      <alignment/>
    </xf>
    <xf numFmtId="164" fontId="64" fillId="0" borderId="1" xfId="0" applyFont="1" applyFill="1" applyBorder="1" applyAlignment="1" applyProtection="1">
      <alignment horizontal="left" wrapText="1"/>
      <protection hidden="1"/>
    </xf>
    <xf numFmtId="164" fontId="66" fillId="4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22" fillId="0" borderId="1" xfId="0" applyFont="1" applyBorder="1" applyAlignment="1">
      <alignment horizontal="justify"/>
    </xf>
    <xf numFmtId="164" fontId="43" fillId="2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32" fillId="2" borderId="1" xfId="0" applyFont="1" applyFill="1" applyBorder="1" applyAlignment="1" applyProtection="1">
      <alignment horizontal="left" wrapText="1"/>
      <protection locked="0"/>
    </xf>
    <xf numFmtId="164" fontId="9" fillId="2" borderId="1" xfId="0" applyFont="1" applyFill="1" applyBorder="1" applyAlignment="1" applyProtection="1">
      <alignment wrapText="1"/>
      <protection hidden="1"/>
    </xf>
    <xf numFmtId="164" fontId="22" fillId="0" borderId="1" xfId="0" applyFont="1" applyBorder="1" applyAlignment="1">
      <alignment/>
    </xf>
    <xf numFmtId="164" fontId="43" fillId="0" borderId="0" xfId="0" applyFont="1" applyFill="1" applyAlignment="1" applyProtection="1">
      <alignment horizontal="center"/>
      <protection hidden="1"/>
    </xf>
    <xf numFmtId="164" fontId="32" fillId="0" borderId="0" xfId="0" applyFont="1" applyFill="1" applyAlignment="1" applyProtection="1">
      <alignment wrapText="1"/>
      <protection hidden="1"/>
    </xf>
    <xf numFmtId="164" fontId="33" fillId="0" borderId="0" xfId="0" applyFont="1" applyFill="1" applyAlignment="1" applyProtection="1">
      <alignment horizontal="center" wrapText="1"/>
      <protection hidden="1"/>
    </xf>
    <xf numFmtId="164" fontId="32" fillId="0" borderId="0" xfId="0" applyFont="1" applyFill="1" applyAlignment="1" applyProtection="1">
      <alignment horizontal="center" wrapText="1"/>
      <protection hidden="1"/>
    </xf>
    <xf numFmtId="164" fontId="32" fillId="0" borderId="0" xfId="0" applyFont="1" applyFill="1" applyAlignment="1" applyProtection="1">
      <alignment horizontal="left" wrapText="1"/>
      <protection hidden="1"/>
    </xf>
    <xf numFmtId="164" fontId="32" fillId="0" borderId="0" xfId="0" applyFont="1" applyFill="1" applyAlignment="1">
      <alignment horizontal="left" wrapText="1"/>
    </xf>
    <xf numFmtId="164" fontId="59" fillId="0" borderId="0" xfId="0" applyFont="1" applyFill="1" applyAlignment="1">
      <alignment wrapText="1"/>
    </xf>
    <xf numFmtId="164" fontId="22" fillId="0" borderId="0" xfId="0" applyFont="1" applyFill="1" applyAlignment="1">
      <alignment wrapText="1"/>
    </xf>
    <xf numFmtId="164" fontId="4" fillId="0" borderId="8" xfId="0" applyFont="1" applyFill="1" applyBorder="1" applyAlignment="1" applyProtection="1">
      <alignment horizontal="center" vertical="center" wrapText="1"/>
      <protection hidden="1"/>
    </xf>
    <xf numFmtId="164" fontId="72" fillId="0" borderId="8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center" wrapText="1"/>
      <protection hidden="1"/>
    </xf>
    <xf numFmtId="164" fontId="15" fillId="2" borderId="1" xfId="0" applyFont="1" applyFill="1" applyBorder="1" applyAlignment="1">
      <alignment horizontal="left" wrapText="1"/>
    </xf>
    <xf numFmtId="164" fontId="73" fillId="2" borderId="1" xfId="0" applyFont="1" applyFill="1" applyBorder="1" applyAlignment="1">
      <alignment horizontal="left" wrapText="1"/>
    </xf>
    <xf numFmtId="164" fontId="58" fillId="2" borderId="1" xfId="0" applyFont="1" applyFill="1" applyBorder="1" applyAlignment="1">
      <alignment horizontal="center" wrapText="1"/>
    </xf>
    <xf numFmtId="164" fontId="36" fillId="2" borderId="1" xfId="0" applyFont="1" applyFill="1" applyBorder="1" applyAlignment="1" applyProtection="1">
      <alignment horizontal="center" wrapText="1"/>
      <protection hidden="1"/>
    </xf>
    <xf numFmtId="164" fontId="21" fillId="2" borderId="1" xfId="0" applyFont="1" applyFill="1" applyBorder="1" applyAlignment="1">
      <alignment horizontal="left" vertical="center" wrapText="1"/>
    </xf>
    <xf numFmtId="164" fontId="45" fillId="3" borderId="11" xfId="0" applyFont="1" applyFill="1" applyBorder="1" applyAlignment="1" applyProtection="1">
      <alignment horizontal="center" wrapText="1"/>
      <protection hidden="1"/>
    </xf>
    <xf numFmtId="164" fontId="47" fillId="3" borderId="11" xfId="0" applyFont="1" applyFill="1" applyBorder="1" applyAlignment="1" applyProtection="1">
      <alignment horizontal="center" wrapText="1"/>
      <protection hidden="1"/>
    </xf>
    <xf numFmtId="164" fontId="46" fillId="3" borderId="11" xfId="0" applyFont="1" applyFill="1" applyBorder="1" applyAlignment="1" applyProtection="1">
      <alignment horizontal="center" wrapText="1"/>
      <protection hidden="1"/>
    </xf>
    <xf numFmtId="164" fontId="32" fillId="3" borderId="11" xfId="0" applyFont="1" applyFill="1" applyBorder="1" applyAlignment="1" applyProtection="1">
      <alignment horizontal="center" wrapText="1"/>
      <protection hidden="1"/>
    </xf>
    <xf numFmtId="164" fontId="33" fillId="3" borderId="11" xfId="0" applyFont="1" applyFill="1" applyBorder="1" applyAlignment="1" applyProtection="1">
      <alignment wrapText="1"/>
      <protection hidden="1"/>
    </xf>
    <xf numFmtId="164" fontId="47" fillId="3" borderId="11" xfId="0" applyFont="1" applyFill="1" applyBorder="1" applyAlignment="1" applyProtection="1">
      <alignment wrapText="1"/>
      <protection hidden="1"/>
    </xf>
    <xf numFmtId="164" fontId="45" fillId="3" borderId="11" xfId="0" applyFont="1" applyFill="1" applyBorder="1" applyAlignment="1" applyProtection="1">
      <alignment wrapText="1"/>
      <protection hidden="1"/>
    </xf>
    <xf numFmtId="164" fontId="47" fillId="3" borderId="11" xfId="0" applyFont="1" applyFill="1" applyBorder="1" applyAlignment="1" applyProtection="1">
      <alignment horizontal="left" wrapText="1"/>
      <protection hidden="1"/>
    </xf>
    <xf numFmtId="164" fontId="45" fillId="3" borderId="1" xfId="0" applyFont="1" applyFill="1" applyBorder="1" applyAlignment="1" applyProtection="1">
      <alignment horizontal="left" wrapText="1"/>
      <protection hidden="1"/>
    </xf>
    <xf numFmtId="164" fontId="59" fillId="3" borderId="1" xfId="0" applyFont="1" applyFill="1" applyBorder="1" applyAlignment="1" applyProtection="1">
      <alignment wrapText="1"/>
      <protection hidden="1"/>
    </xf>
    <xf numFmtId="164" fontId="32" fillId="3" borderId="0" xfId="0" applyFont="1" applyFill="1" applyAlignment="1">
      <alignment wrapText="1"/>
    </xf>
    <xf numFmtId="164" fontId="22" fillId="3" borderId="0" xfId="0" applyFont="1" applyFill="1" applyAlignment="1">
      <alignment wrapText="1"/>
    </xf>
    <xf numFmtId="164" fontId="74" fillId="0" borderId="1" xfId="0" applyFont="1" applyFill="1" applyBorder="1" applyAlignment="1" applyProtection="1">
      <alignment horizontal="left" wrapText="1"/>
      <protection hidden="1"/>
    </xf>
    <xf numFmtId="164" fontId="32" fillId="0" borderId="1" xfId="0" applyFont="1" applyFill="1" applyBorder="1" applyAlignment="1" applyProtection="1">
      <alignment horizontal="left" wrapText="1"/>
      <protection locked="0"/>
    </xf>
    <xf numFmtId="164" fontId="59" fillId="0" borderId="1" xfId="0" applyFont="1" applyFill="1" applyBorder="1" applyAlignment="1" applyProtection="1">
      <alignment horizontal="left" wrapText="1"/>
      <protection locked="0"/>
    </xf>
    <xf numFmtId="164" fontId="74" fillId="0" borderId="1" xfId="0" applyFont="1" applyFill="1" applyBorder="1" applyAlignment="1" applyProtection="1">
      <alignment wrapText="1"/>
      <protection hidden="1"/>
    </xf>
    <xf numFmtId="164" fontId="75" fillId="0" borderId="1" xfId="0" applyFont="1" applyFill="1" applyBorder="1" applyAlignment="1" applyProtection="1">
      <alignment horizontal="center" wrapText="1"/>
      <protection hidden="1"/>
    </xf>
    <xf numFmtId="164" fontId="76" fillId="0" borderId="1" xfId="0" applyFont="1" applyFill="1" applyBorder="1" applyAlignment="1" applyProtection="1">
      <alignment horizontal="center" wrapText="1"/>
      <protection hidden="1"/>
    </xf>
    <xf numFmtId="164" fontId="59" fillId="0" borderId="1" xfId="0" applyFont="1" applyFill="1" applyBorder="1" applyAlignment="1" applyProtection="1">
      <alignment wrapText="1"/>
      <protection locked="0"/>
    </xf>
    <xf numFmtId="164" fontId="43" fillId="5" borderId="1" xfId="0" applyFont="1" applyFill="1" applyBorder="1" applyAlignment="1">
      <alignment wrapText="1"/>
    </xf>
    <xf numFmtId="164" fontId="20" fillId="5" borderId="1" xfId="0" applyFont="1" applyFill="1" applyBorder="1" applyAlignment="1" applyProtection="1">
      <alignment horizontal="left" wrapText="1"/>
      <protection locked="0"/>
    </xf>
    <xf numFmtId="164" fontId="20" fillId="5" borderId="1" xfId="0" applyFont="1" applyFill="1" applyBorder="1" applyAlignment="1" applyProtection="1">
      <alignment wrapText="1"/>
      <protection locked="0"/>
    </xf>
    <xf numFmtId="165" fontId="21" fillId="0" borderId="1" xfId="0" applyNumberFormat="1" applyFont="1" applyFill="1" applyBorder="1" applyAlignment="1" applyProtection="1">
      <alignment wrapText="1"/>
      <protection hidden="1"/>
    </xf>
    <xf numFmtId="164" fontId="9" fillId="0" borderId="1" xfId="0" applyFont="1" applyFill="1" applyBorder="1" applyAlignment="1">
      <alignment horizontal="left" wrapText="1"/>
    </xf>
    <xf numFmtId="164" fontId="43" fillId="0" borderId="3" xfId="0" applyNumberFormat="1" applyFont="1" applyFill="1" applyBorder="1" applyAlignment="1" applyProtection="1">
      <alignment horizontal="center" wrapText="1"/>
      <protection hidden="1"/>
    </xf>
    <xf numFmtId="164" fontId="74" fillId="0" borderId="7" xfId="0" applyFont="1" applyFill="1" applyBorder="1" applyAlignment="1" applyProtection="1">
      <alignment horizontal="left" wrapText="1"/>
      <protection hidden="1"/>
    </xf>
    <xf numFmtId="164" fontId="33" fillId="0" borderId="3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 applyProtection="1">
      <alignment wrapText="1"/>
      <protection hidden="1"/>
    </xf>
    <xf numFmtId="164" fontId="74" fillId="0" borderId="6" xfId="0" applyFont="1" applyFill="1" applyBorder="1" applyAlignment="1" applyProtection="1">
      <alignment wrapText="1"/>
      <protection hidden="1"/>
    </xf>
    <xf numFmtId="164" fontId="9" fillId="0" borderId="6" xfId="0" applyFont="1" applyFill="1" applyBorder="1" applyAlignment="1" applyProtection="1">
      <alignment horizontal="left" wrapText="1"/>
      <protection locked="0"/>
    </xf>
    <xf numFmtId="164" fontId="20" fillId="0" borderId="6" xfId="0" applyFont="1" applyFill="1" applyBorder="1" applyAlignment="1" applyProtection="1">
      <alignment wrapText="1"/>
      <protection locked="0"/>
    </xf>
    <xf numFmtId="164" fontId="34" fillId="0" borderId="6" xfId="0" applyFont="1" applyFill="1" applyBorder="1" applyAlignment="1" applyProtection="1">
      <alignment wrapText="1"/>
      <protection hidden="1"/>
    </xf>
    <xf numFmtId="164" fontId="30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>
      <alignment horizontal="left" wrapText="1"/>
    </xf>
    <xf numFmtId="164" fontId="59" fillId="4" borderId="1" xfId="0" applyFont="1" applyFill="1" applyBorder="1" applyAlignment="1">
      <alignment wrapText="1"/>
    </xf>
    <xf numFmtId="164" fontId="75" fillId="0" borderId="1" xfId="0" applyFont="1" applyFill="1" applyBorder="1" applyAlignment="1">
      <alignment horizontal="center" wrapText="1"/>
    </xf>
    <xf numFmtId="164" fontId="76" fillId="0" borderId="1" xfId="0" applyFont="1" applyFill="1" applyBorder="1" applyAlignment="1">
      <alignment horizontal="center" wrapText="1"/>
    </xf>
    <xf numFmtId="164" fontId="59" fillId="0" borderId="0" xfId="0" applyFont="1" applyAlignment="1">
      <alignment wrapText="1"/>
    </xf>
    <xf numFmtId="164" fontId="22" fillId="0" borderId="0" xfId="0" applyFont="1" applyAlignment="1">
      <alignment horizontal="left" wrapText="1"/>
    </xf>
    <xf numFmtId="164" fontId="32" fillId="0" borderId="0" xfId="0" applyFont="1" applyAlignment="1">
      <alignment horizontal="left" wrapText="1"/>
    </xf>
    <xf numFmtId="164" fontId="73" fillId="2" borderId="1" xfId="0" applyFont="1" applyFill="1" applyBorder="1" applyAlignment="1">
      <alignment horizontal="center" vertical="center" wrapText="1"/>
    </xf>
    <xf numFmtId="164" fontId="32" fillId="3" borderId="1" xfId="0" applyFont="1" applyFill="1" applyBorder="1" applyAlignment="1" applyProtection="1">
      <alignment horizontal="center" wrapText="1"/>
      <protection hidden="1"/>
    </xf>
    <xf numFmtId="164" fontId="47" fillId="3" borderId="1" xfId="0" applyFont="1" applyFill="1" applyBorder="1" applyAlignment="1" applyProtection="1">
      <alignment horizontal="left" wrapText="1"/>
      <protection hidden="1"/>
    </xf>
    <xf numFmtId="164" fontId="36" fillId="0" borderId="1" xfId="0" applyNumberFormat="1" applyFont="1" applyFill="1" applyBorder="1" applyAlignment="1" applyProtection="1">
      <alignment horizontal="center" wrapText="1"/>
      <protection hidden="1"/>
    </xf>
    <xf numFmtId="164" fontId="36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>
      <alignment horizontal="left" wrapText="1"/>
    </xf>
    <xf numFmtId="164" fontId="32" fillId="0" borderId="1" xfId="0" applyFont="1" applyBorder="1" applyAlignment="1">
      <alignment horizontal="left" wrapText="1"/>
    </xf>
    <xf numFmtId="164" fontId="77" fillId="0" borderId="1" xfId="0" applyNumberFormat="1" applyFont="1" applyFill="1" applyBorder="1" applyAlignment="1" applyProtection="1">
      <alignment horizontal="center" wrapText="1"/>
      <protection hidden="1"/>
    </xf>
    <xf numFmtId="164" fontId="77" fillId="0" borderId="1" xfId="0" applyFont="1" applyFill="1" applyBorder="1" applyAlignment="1" applyProtection="1">
      <alignment wrapText="1"/>
      <protection hidden="1"/>
    </xf>
    <xf numFmtId="164" fontId="21" fillId="0" borderId="1" xfId="0" applyFont="1" applyBorder="1" applyAlignment="1">
      <alignment horizontal="left" wrapText="1"/>
    </xf>
    <xf numFmtId="164" fontId="24" fillId="0" borderId="1" xfId="0" applyFont="1" applyFill="1" applyBorder="1" applyAlignment="1">
      <alignment horizontal="left" wrapText="1"/>
    </xf>
    <xf numFmtId="164" fontId="43" fillId="0" borderId="1" xfId="0" applyFont="1" applyFill="1" applyBorder="1" applyAlignment="1" applyProtection="1">
      <alignment wrapText="1"/>
      <protection hidden="1"/>
    </xf>
    <xf numFmtId="165" fontId="21" fillId="0" borderId="1" xfId="0" applyNumberFormat="1" applyFont="1" applyBorder="1" applyAlignment="1">
      <alignment horizontal="left"/>
    </xf>
    <xf numFmtId="164" fontId="59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>
      <alignment horizontal="left" wrapText="1"/>
    </xf>
    <xf numFmtId="164" fontId="43" fillId="0" borderId="1" xfId="0" applyFont="1" applyFill="1" applyBorder="1" applyAlignment="1" applyProtection="1">
      <alignment horizontal="left" wrapText="1"/>
      <protection hidden="1"/>
    </xf>
    <xf numFmtId="164" fontId="78" fillId="0" borderId="1" xfId="0" applyNumberFormat="1" applyFont="1" applyFill="1" applyBorder="1" applyAlignment="1" applyProtection="1">
      <alignment horizontal="center" wrapText="1"/>
      <protection hidden="1"/>
    </xf>
    <xf numFmtId="164" fontId="78" fillId="0" borderId="1" xfId="0" applyFont="1" applyFill="1" applyBorder="1" applyAlignment="1" applyProtection="1">
      <alignment horizontal="left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locked="0"/>
    </xf>
    <xf numFmtId="164" fontId="10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left"/>
    </xf>
    <xf numFmtId="164" fontId="69" fillId="0" borderId="1" xfId="0" applyFont="1" applyFill="1" applyBorder="1" applyAlignment="1" applyProtection="1">
      <alignment horizontal="left" wrapText="1"/>
      <protection locked="0"/>
    </xf>
    <xf numFmtId="165" fontId="20" fillId="0" borderId="1" xfId="0" applyNumberFormat="1" applyFont="1" applyFill="1" applyBorder="1" applyAlignment="1" applyProtection="1">
      <alignment wrapText="1"/>
      <protection locked="0"/>
    </xf>
    <xf numFmtId="164" fontId="43" fillId="5" borderId="1" xfId="0" applyFont="1" applyFill="1" applyBorder="1" applyAlignment="1" applyProtection="1">
      <alignment horizontal="left" wrapText="1"/>
      <protection locked="0"/>
    </xf>
    <xf numFmtId="165" fontId="20" fillId="5" borderId="1" xfId="0" applyNumberFormat="1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left" wrapText="1"/>
      <protection locked="0"/>
    </xf>
    <xf numFmtId="164" fontId="14" fillId="0" borderId="1" xfId="0" applyFont="1" applyBorder="1" applyAlignment="1">
      <alignment wrapText="1"/>
    </xf>
    <xf numFmtId="164" fontId="33" fillId="0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>
      <alignment horizontal="center" wrapText="1"/>
    </xf>
    <xf numFmtId="164" fontId="64" fillId="0" borderId="1" xfId="0" applyFont="1" applyBorder="1" applyAlignment="1">
      <alignment wrapText="1"/>
    </xf>
    <xf numFmtId="164" fontId="53" fillId="0" borderId="1" xfId="0" applyFont="1" applyFill="1" applyBorder="1" applyAlignment="1" applyProtection="1">
      <alignment horizontal="left" wrapText="1"/>
      <protection hidden="1"/>
    </xf>
    <xf numFmtId="164" fontId="59" fillId="0" borderId="0" xfId="0" applyFont="1" applyAlignment="1">
      <alignment/>
    </xf>
    <xf numFmtId="164" fontId="32" fillId="0" borderId="0" xfId="0" applyFont="1" applyAlignment="1">
      <alignment horizontal="center"/>
    </xf>
    <xf numFmtId="164" fontId="32" fillId="0" borderId="0" xfId="0" applyFont="1" applyAlignment="1">
      <alignment/>
    </xf>
    <xf numFmtId="164" fontId="22" fillId="0" borderId="0" xfId="0" applyFont="1" applyAlignment="1">
      <alignment horizontal="left"/>
    </xf>
    <xf numFmtId="164" fontId="32" fillId="0" borderId="0" xfId="0" applyFont="1" applyAlignment="1">
      <alignment horizontal="left"/>
    </xf>
    <xf numFmtId="164" fontId="43" fillId="0" borderId="6" xfId="0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 applyProtection="1">
      <alignment horizontal="center" wrapText="1"/>
      <protection locked="0"/>
    </xf>
    <xf numFmtId="164" fontId="32" fillId="0" borderId="3" xfId="0" applyFont="1" applyFill="1" applyBorder="1" applyAlignment="1" applyProtection="1">
      <alignment horizontal="left" wrapText="1"/>
      <protection locked="0"/>
    </xf>
    <xf numFmtId="164" fontId="59" fillId="0" borderId="3" xfId="0" applyFont="1" applyFill="1" applyBorder="1" applyAlignment="1" applyProtection="1">
      <alignment horizontal="left" wrapText="1"/>
      <protection locked="0"/>
    </xf>
    <xf numFmtId="164" fontId="43" fillId="0" borderId="1" xfId="0" applyFont="1" applyFill="1" applyBorder="1" applyAlignment="1">
      <alignment wrapText="1"/>
    </xf>
    <xf numFmtId="164" fontId="43" fillId="0" borderId="1" xfId="0" applyFont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32" fillId="0" borderId="1" xfId="0" applyFont="1" applyBorder="1" applyAlignment="1">
      <alignment horizontal="left"/>
    </xf>
    <xf numFmtId="164" fontId="11" fillId="0" borderId="1" xfId="0" applyFont="1" applyFill="1" applyBorder="1" applyAlignment="1" applyProtection="1">
      <alignment horizontal="left" wrapText="1"/>
      <protection hidden="1"/>
    </xf>
    <xf numFmtId="164" fontId="79" fillId="0" borderId="1" xfId="0" applyFont="1" applyFill="1" applyBorder="1" applyAlignment="1" applyProtection="1">
      <alignment horizontal="left" wrapText="1"/>
      <protection hidden="1"/>
    </xf>
    <xf numFmtId="164" fontId="23" fillId="0" borderId="1" xfId="0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 applyProtection="1">
      <alignment horizontal="center" wrapText="1"/>
      <protection locked="0"/>
    </xf>
    <xf numFmtId="164" fontId="43" fillId="0" borderId="0" xfId="0" applyFont="1" applyAlignment="1">
      <alignment horizontal="center"/>
    </xf>
    <xf numFmtId="164" fontId="9" fillId="0" borderId="1" xfId="0" applyFont="1" applyFill="1" applyBorder="1" applyAlignment="1" applyProtection="1">
      <alignment horizontal="left" wrapText="1"/>
      <protection hidden="1"/>
    </xf>
    <xf numFmtId="164" fontId="43" fillId="4" borderId="3" xfId="0" applyFont="1" applyFill="1" applyBorder="1" applyAlignment="1">
      <alignment horizontal="center"/>
    </xf>
    <xf numFmtId="164" fontId="43" fillId="4" borderId="11" xfId="0" applyFont="1" applyFill="1" applyBorder="1" applyAlignment="1">
      <alignment horizontal="center"/>
    </xf>
    <xf numFmtId="164" fontId="14" fillId="0" borderId="1" xfId="0" applyFont="1" applyFill="1" applyBorder="1" applyAlignment="1" applyProtection="1">
      <alignment horizontal="center" wrapText="1"/>
      <protection locked="0"/>
    </xf>
    <xf numFmtId="164" fontId="43" fillId="4" borderId="1" xfId="0" applyFont="1" applyFill="1" applyBorder="1" applyAlignment="1" applyProtection="1">
      <alignment horizontal="center" wrapText="1"/>
      <protection hidden="1"/>
    </xf>
    <xf numFmtId="165" fontId="9" fillId="0" borderId="0" xfId="0" applyNumberFormat="1" applyFont="1" applyFill="1" applyAlignment="1">
      <alignment horizontal="left"/>
    </xf>
    <xf numFmtId="165" fontId="9" fillId="0" borderId="1" xfId="0" applyNumberFormat="1" applyFont="1" applyFill="1" applyBorder="1" applyAlignment="1" applyProtection="1">
      <alignment horizontal="left" wrapText="1"/>
      <protection locked="0"/>
    </xf>
    <xf numFmtId="164" fontId="9" fillId="0" borderId="0" xfId="0" applyFont="1" applyFill="1" applyAlignment="1">
      <alignment horizontal="left"/>
    </xf>
    <xf numFmtId="167" fontId="20" fillId="0" borderId="1" xfId="0" applyNumberFormat="1" applyFont="1" applyFill="1" applyBorder="1" applyAlignment="1" applyProtection="1">
      <alignment horizontal="left" wrapText="1"/>
      <protection locked="0"/>
    </xf>
    <xf numFmtId="164" fontId="43" fillId="5" borderId="1" xfId="0" applyFont="1" applyFill="1" applyBorder="1" applyAlignment="1" applyProtection="1">
      <alignment wrapText="1"/>
      <protection locked="0"/>
    </xf>
    <xf numFmtId="164" fontId="14" fillId="0" borderId="1" xfId="0" applyFont="1" applyFill="1" applyBorder="1" applyAlignment="1" applyProtection="1">
      <alignment wrapText="1"/>
      <protection hidden="1"/>
    </xf>
    <xf numFmtId="164" fontId="23" fillId="0" borderId="1" xfId="0" applyFont="1" applyFill="1" applyBorder="1" applyAlignment="1" applyProtection="1">
      <alignment wrapText="1"/>
      <protection hidden="1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164" fontId="1" fillId="0" borderId="1" xfId="0" applyFont="1" applyBorder="1" applyAlignment="1">
      <alignment wrapText="1"/>
    </xf>
    <xf numFmtId="164" fontId="16" fillId="0" borderId="1" xfId="0" applyFont="1" applyFill="1" applyBorder="1" applyAlignment="1" applyProtection="1">
      <alignment horizontal="center" wrapText="1"/>
      <protection hidden="1"/>
    </xf>
    <xf numFmtId="164" fontId="15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4" fillId="0" borderId="1" xfId="0" applyFont="1" applyBorder="1" applyAlignment="1">
      <alignment/>
    </xf>
    <xf numFmtId="164" fontId="2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4" fontId="24" fillId="0" borderId="1" xfId="0" applyFont="1" applyBorder="1" applyAlignment="1">
      <alignment horizontal="left"/>
    </xf>
    <xf numFmtId="164" fontId="11" fillId="0" borderId="1" xfId="0" applyFont="1" applyBorder="1" applyAlignment="1">
      <alignment wrapText="1"/>
    </xf>
    <xf numFmtId="164" fontId="37" fillId="0" borderId="1" xfId="0" applyFont="1" applyFill="1" applyBorder="1" applyAlignment="1" applyProtection="1">
      <alignment horizontal="center" wrapText="1"/>
      <protection hidden="1"/>
    </xf>
    <xf numFmtId="164" fontId="17" fillId="0" borderId="1" xfId="0" applyFont="1" applyBorder="1" applyAlignment="1">
      <alignment horizontal="center"/>
    </xf>
    <xf numFmtId="164" fontId="50" fillId="2" borderId="1" xfId="0" applyFont="1" applyFill="1" applyBorder="1" applyAlignment="1" applyProtection="1">
      <alignment horizontal="center" vertical="center" wrapText="1"/>
      <protection hidden="1"/>
    </xf>
    <xf numFmtId="164" fontId="21" fillId="4" borderId="1" xfId="0" applyFont="1" applyFill="1" applyBorder="1" applyAlignment="1" applyProtection="1">
      <alignment wrapText="1"/>
      <protection locked="0"/>
    </xf>
    <xf numFmtId="164" fontId="24" fillId="4" borderId="1" xfId="0" applyFont="1" applyFill="1" applyBorder="1" applyAlignment="1" applyProtection="1">
      <alignment wrapText="1"/>
      <protection locked="0"/>
    </xf>
    <xf numFmtId="164" fontId="80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>
      <alignment wrapText="1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48" fillId="0" borderId="1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 applyProtection="1">
      <alignment horizontal="center" wrapText="1"/>
      <protection hidden="1"/>
    </xf>
    <xf numFmtId="164" fontId="31" fillId="0" borderId="1" xfId="0" applyFont="1" applyFill="1" applyBorder="1" applyAlignment="1" applyProtection="1">
      <alignment horizontal="left" wrapText="1"/>
      <protection locked="0"/>
    </xf>
    <xf numFmtId="164" fontId="30" fillId="0" borderId="1" xfId="0" applyFont="1" applyFill="1" applyBorder="1" applyAlignment="1" applyProtection="1">
      <alignment wrapText="1"/>
      <protection locked="0"/>
    </xf>
    <xf numFmtId="164" fontId="43" fillId="0" borderId="1" xfId="0" applyFont="1" applyBorder="1" applyAlignment="1">
      <alignment wrapText="1"/>
    </xf>
    <xf numFmtId="164" fontId="21" fillId="0" borderId="1" xfId="0" applyFont="1" applyFill="1" applyBorder="1" applyAlignment="1" applyProtection="1">
      <alignment horizontal="center" vertical="center" wrapText="1"/>
      <protection hidden="1"/>
    </xf>
    <xf numFmtId="164" fontId="21" fillId="0" borderId="1" xfId="0" applyFont="1" applyFill="1" applyBorder="1" applyAlignment="1" applyProtection="1">
      <alignment horizontal="left" vertical="center" wrapText="1"/>
      <protection hidden="1"/>
    </xf>
    <xf numFmtId="164" fontId="7" fillId="7" borderId="0" xfId="0" applyFont="1" applyFill="1" applyBorder="1" applyAlignment="1" applyProtection="1">
      <alignment horizontal="center" wrapText="1"/>
      <protection hidden="1"/>
    </xf>
    <xf numFmtId="164" fontId="5" fillId="7" borderId="0" xfId="0" applyFont="1" applyFill="1" applyBorder="1" applyAlignment="1" applyProtection="1">
      <alignment horizontal="center" wrapText="1"/>
      <protection hidden="1"/>
    </xf>
    <xf numFmtId="164" fontId="38" fillId="7" borderId="0" xfId="0" applyFont="1" applyFill="1" applyBorder="1" applyAlignment="1" applyProtection="1">
      <alignment horizontal="center" vertical="center" wrapText="1"/>
      <protection hidden="1"/>
    </xf>
    <xf numFmtId="164" fontId="51" fillId="7" borderId="0" xfId="0" applyFont="1" applyFill="1" applyBorder="1" applyAlignment="1" applyProtection="1">
      <alignment horizontal="center" wrapText="1"/>
      <protection hidden="1"/>
    </xf>
    <xf numFmtId="164" fontId="4" fillId="7" borderId="0" xfId="0" applyFont="1" applyFill="1" applyBorder="1" applyAlignment="1" applyProtection="1">
      <alignment horizontal="center" wrapText="1"/>
      <protection hidden="1"/>
    </xf>
    <xf numFmtId="164" fontId="81" fillId="7" borderId="0" xfId="0" applyFont="1" applyFill="1" applyBorder="1" applyAlignment="1" applyProtection="1">
      <alignment horizontal="center" wrapText="1"/>
      <protection hidden="1"/>
    </xf>
    <xf numFmtId="164" fontId="51" fillId="7" borderId="0" xfId="0" applyFont="1" applyFill="1" applyBorder="1" applyAlignment="1" applyProtection="1">
      <alignment horizontal="left" wrapText="1"/>
      <protection hidden="1"/>
    </xf>
    <xf numFmtId="164" fontId="59" fillId="7" borderId="0" xfId="0" applyFont="1" applyFill="1" applyAlignment="1">
      <alignment/>
    </xf>
    <xf numFmtId="164" fontId="62" fillId="8" borderId="1" xfId="0" applyFont="1" applyFill="1" applyBorder="1" applyAlignment="1" applyProtection="1">
      <alignment horizontal="center" wrapText="1"/>
      <protection hidden="1"/>
    </xf>
    <xf numFmtId="164" fontId="13" fillId="8" borderId="1" xfId="0" applyFont="1" applyFill="1" applyBorder="1" applyAlignment="1" applyProtection="1">
      <alignment horizontal="left" wrapText="1"/>
      <protection hidden="1"/>
    </xf>
    <xf numFmtId="164" fontId="13" fillId="8" borderId="1" xfId="0" applyFont="1" applyFill="1" applyBorder="1" applyAlignment="1" applyProtection="1">
      <alignment horizontal="center" wrapText="1"/>
      <protection hidden="1"/>
    </xf>
    <xf numFmtId="164" fontId="15" fillId="8" borderId="1" xfId="0" applyFont="1" applyFill="1" applyBorder="1" applyAlignment="1">
      <alignment horizontal="left" wrapText="1"/>
    </xf>
    <xf numFmtId="164" fontId="73" fillId="8" borderId="1" xfId="0" applyFont="1" applyFill="1" applyBorder="1" applyAlignment="1">
      <alignment horizontal="left" wrapText="1"/>
    </xf>
    <xf numFmtId="164" fontId="73" fillId="8" borderId="1" xfId="0" applyFont="1" applyFill="1" applyBorder="1" applyAlignment="1">
      <alignment horizontal="center" vertical="center" wrapText="1"/>
    </xf>
    <xf numFmtId="164" fontId="15" fillId="8" borderId="1" xfId="0" applyFont="1" applyFill="1" applyBorder="1" applyAlignment="1" applyProtection="1">
      <alignment horizontal="right" wrapText="1"/>
      <protection hidden="1"/>
    </xf>
    <xf numFmtId="164" fontId="58" fillId="8" borderId="1" xfId="0" applyFont="1" applyFill="1" applyBorder="1" applyAlignment="1">
      <alignment horizontal="center" wrapText="1"/>
    </xf>
    <xf numFmtId="164" fontId="59" fillId="8" borderId="1" xfId="0" applyFont="1" applyFill="1" applyBorder="1" applyAlignment="1">
      <alignment/>
    </xf>
    <xf numFmtId="164" fontId="36" fillId="8" borderId="1" xfId="0" applyFont="1" applyFill="1" applyBorder="1" applyAlignment="1" applyProtection="1">
      <alignment horizontal="center" wrapText="1"/>
      <protection hidden="1"/>
    </xf>
    <xf numFmtId="164" fontId="15" fillId="8" borderId="1" xfId="0" applyFont="1" applyFill="1" applyBorder="1" applyAlignment="1" applyProtection="1">
      <alignment horizontal="left" wrapText="1"/>
      <protection hidden="1"/>
    </xf>
    <xf numFmtId="164" fontId="10" fillId="8" borderId="1" xfId="0" applyFont="1" applyFill="1" applyBorder="1" applyAlignment="1" applyProtection="1">
      <alignment horizontal="left" wrapText="1"/>
      <protection hidden="1"/>
    </xf>
    <xf numFmtId="164" fontId="11" fillId="8" borderId="1" xfId="0" applyFont="1" applyFill="1" applyBorder="1" applyAlignment="1" applyProtection="1">
      <alignment horizontal="left" vertical="center" wrapText="1"/>
      <protection hidden="1"/>
    </xf>
    <xf numFmtId="164" fontId="21" fillId="8" borderId="1" xfId="0" applyFont="1" applyFill="1" applyBorder="1" applyAlignment="1">
      <alignment horizontal="left" vertical="center" wrapText="1"/>
    </xf>
    <xf numFmtId="164" fontId="22" fillId="3" borderId="1" xfId="0" applyFont="1" applyFill="1" applyBorder="1" applyAlignment="1" applyProtection="1">
      <alignment wrapText="1"/>
      <protection hidden="1"/>
    </xf>
    <xf numFmtId="164" fontId="32" fillId="3" borderId="0" xfId="0" applyFont="1" applyFill="1" applyAlignment="1">
      <alignment/>
    </xf>
    <xf numFmtId="164" fontId="22" fillId="0" borderId="12" xfId="0" applyFont="1" applyFill="1" applyBorder="1" applyAlignment="1" applyProtection="1">
      <alignment horizontal="center" wrapText="1"/>
      <protection hidden="1"/>
    </xf>
    <xf numFmtId="164" fontId="43" fillId="0" borderId="12" xfId="0" applyFont="1" applyFill="1" applyBorder="1" applyAlignment="1" applyProtection="1">
      <alignment horizontal="center" wrapText="1"/>
      <protection hidden="1"/>
    </xf>
    <xf numFmtId="164" fontId="21" fillId="0" borderId="12" xfId="0" applyFont="1" applyFill="1" applyBorder="1" applyAlignment="1" applyProtection="1">
      <alignment wrapText="1"/>
      <protection locked="0"/>
    </xf>
    <xf numFmtId="164" fontId="24" fillId="0" borderId="12" xfId="0" applyFont="1" applyFill="1" applyBorder="1" applyAlignment="1" applyProtection="1">
      <alignment wrapText="1"/>
      <protection locked="0"/>
    </xf>
    <xf numFmtId="164" fontId="32" fillId="0" borderId="12" xfId="0" applyFont="1" applyFill="1" applyBorder="1" applyAlignment="1" applyProtection="1">
      <alignment wrapText="1"/>
      <protection locked="0"/>
    </xf>
    <xf numFmtId="165" fontId="22" fillId="0" borderId="13" xfId="0" applyNumberFormat="1" applyFont="1" applyFill="1" applyBorder="1" applyAlignment="1" applyProtection="1">
      <alignment horizontal="left" wrapText="1"/>
      <protection locked="0"/>
    </xf>
    <xf numFmtId="164" fontId="22" fillId="4" borderId="1" xfId="0" applyFont="1" applyFill="1" applyBorder="1" applyAlignment="1" applyProtection="1">
      <alignment wrapText="1"/>
      <protection locked="0"/>
    </xf>
    <xf numFmtId="164" fontId="30" fillId="8" borderId="1" xfId="0" applyFont="1" applyFill="1" applyBorder="1" applyAlignment="1">
      <alignment horizontal="left" wrapText="1"/>
    </xf>
    <xf numFmtId="164" fontId="32" fillId="8" borderId="1" xfId="0" applyFont="1" applyFill="1" applyBorder="1" applyAlignment="1">
      <alignment horizontal="center" wrapText="1"/>
    </xf>
    <xf numFmtId="164" fontId="82" fillId="0" borderId="1" xfId="0" applyFont="1" applyFill="1" applyBorder="1" applyAlignment="1" applyProtection="1">
      <alignment horizontal="left" wrapText="1"/>
      <protection locked="0"/>
    </xf>
    <xf numFmtId="164" fontId="77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 applyProtection="1">
      <alignment horizontal="center" vertical="center" wrapText="1"/>
      <protection hidden="1"/>
    </xf>
    <xf numFmtId="164" fontId="43" fillId="0" borderId="1" xfId="0" applyFont="1" applyFill="1" applyBorder="1" applyAlignment="1" applyProtection="1">
      <alignment horizontal="center" vertical="center" wrapText="1"/>
      <protection hidden="1"/>
    </xf>
    <xf numFmtId="164" fontId="22" fillId="0" borderId="1" xfId="0" applyFont="1" applyFill="1" applyBorder="1" applyAlignment="1" applyProtection="1">
      <alignment horizontal="center" vertical="center" wrapText="1"/>
      <protection hidden="1"/>
    </xf>
    <xf numFmtId="164" fontId="83" fillId="0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center" vertical="center" wrapText="1"/>
      <protection hidden="1"/>
    </xf>
    <xf numFmtId="164" fontId="32" fillId="0" borderId="0" xfId="0" applyFont="1" applyFill="1" applyAlignment="1">
      <alignment/>
    </xf>
    <xf numFmtId="164" fontId="21" fillId="0" borderId="14" xfId="0" applyFont="1" applyFill="1" applyBorder="1" applyAlignment="1" applyProtection="1">
      <alignment wrapText="1"/>
      <protection hidden="1"/>
    </xf>
    <xf numFmtId="164" fontId="24" fillId="0" borderId="14" xfId="0" applyFont="1" applyFill="1" applyBorder="1" applyAlignment="1" applyProtection="1">
      <alignment wrapText="1"/>
      <protection hidden="1"/>
    </xf>
    <xf numFmtId="164" fontId="32" fillId="0" borderId="14" xfId="0" applyFont="1" applyFill="1" applyBorder="1" applyAlignment="1" applyProtection="1">
      <alignment wrapText="1"/>
      <protection hidden="1"/>
    </xf>
    <xf numFmtId="164" fontId="24" fillId="0" borderId="0" xfId="0" applyFont="1" applyFill="1" applyAlignment="1">
      <alignment wrapText="1"/>
    </xf>
    <xf numFmtId="164" fontId="22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>
      <alignment/>
    </xf>
    <xf numFmtId="164" fontId="59" fillId="0" borderId="1" xfId="0" applyFont="1" applyBorder="1" applyAlignment="1">
      <alignment/>
    </xf>
    <xf numFmtId="164" fontId="59" fillId="2" borderId="1" xfId="0" applyFont="1" applyFill="1" applyBorder="1" applyAlignment="1">
      <alignment/>
    </xf>
    <xf numFmtId="164" fontId="47" fillId="3" borderId="1" xfId="0" applyFont="1" applyFill="1" applyBorder="1" applyAlignment="1" applyProtection="1">
      <alignment horizontal="center" wrapText="1"/>
      <protection hidden="1"/>
    </xf>
    <xf numFmtId="164" fontId="32" fillId="3" borderId="5" xfId="0" applyFont="1" applyFill="1" applyBorder="1" applyAlignment="1">
      <alignment horizontal="center" wrapText="1"/>
    </xf>
    <xf numFmtId="164" fontId="30" fillId="0" borderId="1" xfId="0" applyFont="1" applyFill="1" applyBorder="1" applyAlignment="1">
      <alignment wrapText="1"/>
    </xf>
    <xf numFmtId="164" fontId="9" fillId="4" borderId="1" xfId="0" applyFont="1" applyFill="1" applyBorder="1" applyAlignment="1" applyProtection="1">
      <alignment wrapText="1"/>
      <protection hidden="1"/>
    </xf>
    <xf numFmtId="164" fontId="68" fillId="0" borderId="1" xfId="0" applyFont="1" applyFill="1" applyBorder="1" applyAlignment="1" applyProtection="1">
      <alignment horizontal="left" wrapText="1"/>
      <protection hidden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43" fillId="0" borderId="1" xfId="0" applyFont="1" applyFill="1" applyBorder="1" applyAlignment="1" applyProtection="1">
      <alignment horizontal="left" wrapText="1"/>
      <protection hidden="1"/>
    </xf>
    <xf numFmtId="164" fontId="43" fillId="0" borderId="1" xfId="0" applyFont="1" applyFill="1" applyBorder="1" applyAlignment="1" applyProtection="1">
      <alignment wrapText="1"/>
      <protection hidden="1"/>
    </xf>
    <xf numFmtId="164" fontId="30" fillId="0" borderId="0" xfId="0" applyFont="1" applyFill="1" applyAlignment="1">
      <alignment horizontal="center" wrapText="1"/>
    </xf>
    <xf numFmtId="164" fontId="74" fillId="0" borderId="1" xfId="0" applyFont="1" applyFill="1" applyBorder="1" applyAlignment="1">
      <alignment wrapText="1"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 horizontal="center" wrapText="1"/>
    </xf>
    <xf numFmtId="164" fontId="22" fillId="0" borderId="0" xfId="0" applyFont="1" applyAlignment="1">
      <alignment wrapText="1"/>
    </xf>
    <xf numFmtId="164" fontId="22" fillId="0" borderId="0" xfId="0" applyFont="1" applyAlignment="1">
      <alignment horizontal="left" wrapText="1"/>
    </xf>
    <xf numFmtId="165" fontId="24" fillId="0" borderId="0" xfId="0" applyNumberFormat="1" applyFont="1" applyAlignment="1">
      <alignment wrapText="1"/>
    </xf>
    <xf numFmtId="164" fontId="32" fillId="0" borderId="0" xfId="0" applyFont="1" applyAlignment="1">
      <alignment wrapText="1"/>
    </xf>
    <xf numFmtId="164" fontId="82" fillId="0" borderId="0" xfId="0" applyFont="1" applyAlignment="1">
      <alignment wrapText="1"/>
    </xf>
    <xf numFmtId="164" fontId="82" fillId="0" borderId="0" xfId="0" applyFont="1" applyAlignment="1">
      <alignment horizontal="left" wrapText="1"/>
    </xf>
    <xf numFmtId="164" fontId="84" fillId="0" borderId="8" xfId="0" applyFont="1" applyFill="1" applyBorder="1" applyAlignment="1" applyProtection="1">
      <alignment horizontal="center" vertical="center" wrapText="1"/>
      <protection hidden="1"/>
    </xf>
    <xf numFmtId="164" fontId="26" fillId="0" borderId="8" xfId="0" applyFont="1" applyFill="1" applyBorder="1" applyAlignment="1" applyProtection="1">
      <alignment horizontal="left" wrapText="1"/>
      <protection hidden="1"/>
    </xf>
    <xf numFmtId="164" fontId="20" fillId="0" borderId="8" xfId="0" applyFont="1" applyFill="1" applyBorder="1" applyAlignment="1" applyProtection="1">
      <alignment horizontal="center" vertical="center" wrapText="1"/>
      <protection hidden="1"/>
    </xf>
    <xf numFmtId="164" fontId="58" fillId="0" borderId="8" xfId="0" applyFont="1" applyFill="1" applyBorder="1" applyAlignment="1" applyProtection="1">
      <alignment horizontal="center" wrapText="1"/>
      <protection hidden="1"/>
    </xf>
    <xf numFmtId="164" fontId="82" fillId="0" borderId="0" xfId="0" applyFont="1" applyAlignment="1">
      <alignment/>
    </xf>
    <xf numFmtId="164" fontId="11" fillId="2" borderId="0" xfId="0" applyFont="1" applyFill="1" applyBorder="1" applyAlignment="1" applyProtection="1">
      <alignment horizontal="center" vertical="center" wrapText="1"/>
      <protection hidden="1"/>
    </xf>
    <xf numFmtId="164" fontId="81" fillId="2" borderId="0" xfId="0" applyFont="1" applyFill="1" applyBorder="1" applyAlignment="1" applyProtection="1">
      <alignment horizontal="center" wrapText="1"/>
      <protection hidden="1"/>
    </xf>
    <xf numFmtId="164" fontId="7" fillId="2" borderId="0" xfId="0" applyFont="1" applyFill="1" applyBorder="1" applyAlignment="1" applyProtection="1">
      <alignment horizontal="center" wrapText="1"/>
      <protection hidden="1"/>
    </xf>
    <xf numFmtId="164" fontId="50" fillId="2" borderId="8" xfId="0" applyFont="1" applyFill="1" applyBorder="1" applyAlignment="1" applyProtection="1">
      <alignment horizontal="left" wrapText="1"/>
      <protection hidden="1"/>
    </xf>
    <xf numFmtId="164" fontId="36" fillId="2" borderId="1" xfId="0" applyFont="1" applyFill="1" applyBorder="1" applyAlignment="1" applyProtection="1">
      <alignment wrapText="1"/>
      <protection hidden="1"/>
    </xf>
    <xf numFmtId="164" fontId="36" fillId="2" borderId="1" xfId="0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 applyProtection="1">
      <alignment horizontal="right" wrapText="1"/>
      <protection hidden="1"/>
    </xf>
    <xf numFmtId="164" fontId="45" fillId="3" borderId="1" xfId="0" applyFont="1" applyFill="1" applyBorder="1" applyAlignment="1" applyProtection="1">
      <alignment horizontal="left" wrapText="1"/>
      <protection hidden="1"/>
    </xf>
    <xf numFmtId="165" fontId="17" fillId="3" borderId="1" xfId="0" applyNumberFormat="1" applyFont="1" applyFill="1" applyBorder="1" applyAlignment="1" applyProtection="1">
      <alignment wrapText="1"/>
      <protection hidden="1"/>
    </xf>
    <xf numFmtId="164" fontId="82" fillId="3" borderId="1" xfId="0" applyFont="1" applyFill="1" applyBorder="1" applyAlignment="1" applyProtection="1">
      <alignment wrapText="1"/>
      <protection hidden="1"/>
    </xf>
    <xf numFmtId="164" fontId="82" fillId="3" borderId="1" xfId="0" applyFont="1" applyFill="1" applyBorder="1" applyAlignment="1">
      <alignment horizontal="left" wrapText="1"/>
    </xf>
    <xf numFmtId="164" fontId="82" fillId="3" borderId="0" xfId="0" applyFont="1" applyFill="1" applyAlignment="1">
      <alignment wrapText="1"/>
    </xf>
    <xf numFmtId="164" fontId="22" fillId="3" borderId="0" xfId="0" applyFont="1" applyFill="1" applyAlignment="1">
      <alignment wrapText="1"/>
    </xf>
    <xf numFmtId="164" fontId="15" fillId="0" borderId="1" xfId="0" applyFont="1" applyFill="1" applyBorder="1" applyAlignment="1" applyProtection="1">
      <alignment horizontal="center" vertical="center" wrapText="1"/>
      <protection hidden="1"/>
    </xf>
    <xf numFmtId="164" fontId="1" fillId="0" borderId="1" xfId="0" applyFont="1" applyFill="1" applyBorder="1" applyAlignment="1" applyProtection="1">
      <alignment horizontal="center" vertical="center" wrapText="1"/>
      <protection hidden="1"/>
    </xf>
    <xf numFmtId="164" fontId="85" fillId="0" borderId="1" xfId="0" applyFont="1" applyFill="1" applyBorder="1" applyAlignment="1" applyProtection="1">
      <alignment horizontal="left" wrapText="1"/>
      <protection locked="0"/>
    </xf>
    <xf numFmtId="165" fontId="26" fillId="0" borderId="1" xfId="0" applyNumberFormat="1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wrapText="1"/>
      <protection locked="0"/>
    </xf>
    <xf numFmtId="164" fontId="82" fillId="0" borderId="1" xfId="0" applyFont="1" applyFill="1" applyBorder="1" applyAlignment="1">
      <alignment wrapText="1"/>
    </xf>
    <xf numFmtId="164" fontId="2" fillId="0" borderId="1" xfId="0" applyFont="1" applyFill="1" applyBorder="1" applyAlignment="1" applyProtection="1">
      <alignment horizontal="left" wrapText="1"/>
      <protection hidden="1"/>
    </xf>
    <xf numFmtId="164" fontId="17" fillId="0" borderId="1" xfId="0" applyNumberFormat="1" applyFont="1" applyFill="1" applyBorder="1" applyAlignment="1" applyProtection="1">
      <alignment wrapText="1"/>
      <protection locked="0"/>
    </xf>
    <xf numFmtId="164" fontId="82" fillId="0" borderId="1" xfId="0" applyFont="1" applyBorder="1" applyAlignment="1">
      <alignment wrapText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82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 horizontal="left" wrapText="1"/>
      <protection locked="0"/>
    </xf>
    <xf numFmtId="164" fontId="27" fillId="0" borderId="1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>
      <alignment wrapText="1"/>
    </xf>
    <xf numFmtId="164" fontId="9" fillId="4" borderId="1" xfId="0" applyFont="1" applyFill="1" applyBorder="1" applyAlignment="1" applyProtection="1">
      <alignment horizontal="left" wrapText="1"/>
      <protection locked="0"/>
    </xf>
    <xf numFmtId="164" fontId="21" fillId="0" borderId="1" xfId="0" applyFont="1" applyFill="1" applyBorder="1" applyAlignment="1">
      <alignment wrapText="1"/>
    </xf>
    <xf numFmtId="164" fontId="29" fillId="0" borderId="1" xfId="0" applyFont="1" applyFill="1" applyBorder="1" applyAlignment="1">
      <alignment wrapText="1"/>
    </xf>
    <xf numFmtId="164" fontId="85" fillId="4" borderId="1" xfId="0" applyFont="1" applyFill="1" applyBorder="1" applyAlignment="1" applyProtection="1">
      <alignment horizontal="left" wrapText="1"/>
      <protection locked="0"/>
    </xf>
    <xf numFmtId="165" fontId="20" fillId="4" borderId="1" xfId="0" applyNumberFormat="1" applyFont="1" applyFill="1" applyBorder="1" applyAlignment="1" applyProtection="1">
      <alignment wrapText="1"/>
      <protection hidden="1"/>
    </xf>
    <xf numFmtId="164" fontId="20" fillId="4" borderId="1" xfId="0" applyFont="1" applyFill="1" applyBorder="1" applyAlignment="1" applyProtection="1">
      <alignment wrapText="1"/>
      <protection locked="0"/>
    </xf>
    <xf numFmtId="164" fontId="26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82" fillId="0" borderId="1" xfId="0" applyFont="1" applyFill="1" applyBorder="1" applyAlignment="1" applyProtection="1">
      <alignment wrapText="1"/>
      <protection locked="0"/>
    </xf>
    <xf numFmtId="164" fontId="21" fillId="4" borderId="1" xfId="0" applyFont="1" applyFill="1" applyBorder="1" applyAlignment="1">
      <alignment wrapText="1"/>
    </xf>
    <xf numFmtId="165" fontId="68" fillId="0" borderId="1" xfId="0" applyNumberFormat="1" applyFont="1" applyFill="1" applyBorder="1" applyAlignment="1" applyProtection="1">
      <alignment horizontal="center" wrapText="1"/>
      <protection hidden="1"/>
    </xf>
    <xf numFmtId="164" fontId="68" fillId="0" borderId="1" xfId="0" applyFont="1" applyFill="1" applyBorder="1" applyAlignment="1" applyProtection="1">
      <alignment horizontal="center" wrapText="1"/>
      <protection hidden="1"/>
    </xf>
    <xf numFmtId="164" fontId="1" fillId="5" borderId="1" xfId="0" applyFont="1" applyFill="1" applyBorder="1" applyAlignment="1" applyProtection="1">
      <alignment wrapText="1"/>
      <protection locked="0"/>
    </xf>
    <xf numFmtId="164" fontId="24" fillId="5" borderId="1" xfId="0" applyNumberFormat="1" applyFont="1" applyFill="1" applyBorder="1" applyAlignment="1" applyProtection="1">
      <alignment wrapText="1"/>
      <protection locked="0"/>
    </xf>
    <xf numFmtId="164" fontId="21" fillId="5" borderId="1" xfId="0" applyNumberFormat="1" applyFont="1" applyFill="1" applyBorder="1" applyAlignment="1" applyProtection="1">
      <alignment horizontal="left" wrapText="1"/>
      <protection locked="0"/>
    </xf>
    <xf numFmtId="164" fontId="14" fillId="0" borderId="1" xfId="0" applyFont="1" applyFill="1" applyBorder="1" applyAlignment="1" applyProtection="1">
      <alignment wrapText="1"/>
      <protection hidden="1"/>
    </xf>
    <xf numFmtId="164" fontId="34" fillId="0" borderId="1" xfId="0" applyFont="1" applyFill="1" applyBorder="1" applyAlignment="1" applyProtection="1">
      <alignment wrapText="1"/>
      <protection locked="0"/>
    </xf>
    <xf numFmtId="164" fontId="14" fillId="0" borderId="1" xfId="0" applyFont="1" applyFill="1" applyBorder="1" applyAlignment="1" applyProtection="1">
      <alignment wrapText="1"/>
      <protection locked="0"/>
    </xf>
    <xf numFmtId="164" fontId="9" fillId="0" borderId="0" xfId="0" applyFont="1" applyAlignment="1">
      <alignment wrapText="1"/>
    </xf>
    <xf numFmtId="164" fontId="32" fillId="0" borderId="1" xfId="0" applyFont="1" applyBorder="1" applyAlignment="1">
      <alignment horizontal="left" wrapText="1"/>
    </xf>
    <xf numFmtId="164" fontId="82" fillId="0" borderId="1" xfId="0" applyFont="1" applyBorder="1" applyAlignment="1">
      <alignment horizontal="left" wrapText="1"/>
    </xf>
    <xf numFmtId="164" fontId="43" fillId="0" borderId="1" xfId="0" applyFont="1" applyFill="1" applyBorder="1" applyAlignment="1" applyProtection="1">
      <alignment horizontal="left" wrapText="1"/>
      <protection locked="0"/>
    </xf>
    <xf numFmtId="164" fontId="86" fillId="0" borderId="0" xfId="0" applyFont="1" applyAlignment="1">
      <alignment horizontal="left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wrapText="1"/>
      <protection locked="0"/>
    </xf>
    <xf numFmtId="164" fontId="33" fillId="0" borderId="1" xfId="0" applyFont="1" applyFill="1" applyBorder="1" applyAlignment="1" applyProtection="1">
      <alignment horizontal="center" wrapText="1"/>
      <protection locked="0"/>
    </xf>
    <xf numFmtId="164" fontId="9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wrapText="1"/>
    </xf>
    <xf numFmtId="164" fontId="24" fillId="0" borderId="1" xfId="0" applyNumberFormat="1" applyFont="1" applyFill="1" applyBorder="1" applyAlignment="1" applyProtection="1">
      <alignment wrapText="1"/>
      <protection locked="0"/>
    </xf>
    <xf numFmtId="164" fontId="24" fillId="4" borderId="1" xfId="0" applyFont="1" applyFill="1" applyBorder="1" applyAlignment="1" applyProtection="1">
      <alignment wrapText="1"/>
      <protection hidden="1"/>
    </xf>
    <xf numFmtId="164" fontId="82" fillId="0" borderId="1" xfId="0" applyNumberFormat="1" applyFont="1" applyBorder="1" applyAlignment="1">
      <alignment wrapText="1"/>
    </xf>
    <xf numFmtId="164" fontId="1" fillId="4" borderId="1" xfId="0" applyFont="1" applyFill="1" applyBorder="1" applyAlignment="1" applyProtection="1">
      <alignment horizontal="left" wrapText="1"/>
      <protection hidden="1"/>
    </xf>
    <xf numFmtId="164" fontId="82" fillId="0" borderId="1" xfId="0" applyNumberFormat="1" applyFont="1" applyFill="1" applyBorder="1" applyAlignment="1">
      <alignment wrapText="1"/>
    </xf>
    <xf numFmtId="164" fontId="38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/>
      <protection hidden="1"/>
    </xf>
    <xf numFmtId="164" fontId="1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wrapText="1"/>
    </xf>
    <xf numFmtId="164" fontId="74" fillId="3" borderId="1" xfId="0" applyFont="1" applyFill="1" applyBorder="1" applyAlignment="1" applyProtection="1">
      <alignment horizontal="center" wrapText="1"/>
      <protection hidden="1"/>
    </xf>
    <xf numFmtId="164" fontId="20" fillId="0" borderId="8" xfId="0" applyFont="1" applyFill="1" applyBorder="1" applyAlignment="1" applyProtection="1">
      <alignment horizontal="left" vertical="center" wrapText="1"/>
      <protection hidden="1"/>
    </xf>
    <xf numFmtId="164" fontId="26" fillId="0" borderId="0" xfId="0" applyFont="1" applyFill="1" applyAlignment="1">
      <alignment wrapText="1"/>
    </xf>
    <xf numFmtId="164" fontId="26" fillId="0" borderId="0" xfId="0" applyFont="1" applyFill="1" applyAlignment="1">
      <alignment horizontal="left" wrapText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81" fillId="2" borderId="1" xfId="0" applyFont="1" applyFill="1" applyBorder="1" applyAlignment="1" applyProtection="1">
      <alignment horizontal="center" wrapText="1"/>
      <protection hidden="1"/>
    </xf>
    <xf numFmtId="164" fontId="7" fillId="2" borderId="1" xfId="0" applyFont="1" applyFill="1" applyBorder="1" applyAlignment="1" applyProtection="1">
      <alignment horizontal="center" wrapText="1"/>
      <protection hidden="1"/>
    </xf>
    <xf numFmtId="164" fontId="50" fillId="2" borderId="1" xfId="0" applyFont="1" applyFill="1" applyBorder="1" applyAlignment="1" applyProtection="1">
      <alignment horizontal="left" wrapText="1"/>
      <protection hidden="1"/>
    </xf>
    <xf numFmtId="164" fontId="47" fillId="3" borderId="1" xfId="0" applyFont="1" applyFill="1" applyBorder="1" applyAlignment="1" applyProtection="1">
      <alignment horizontal="left" wrapText="1"/>
      <protection hidden="1"/>
    </xf>
    <xf numFmtId="164" fontId="68" fillId="0" borderId="1" xfId="0" applyFont="1" applyFill="1" applyBorder="1" applyAlignment="1" applyProtection="1">
      <alignment horizontal="center" wrapText="1"/>
      <protection locked="0"/>
    </xf>
    <xf numFmtId="164" fontId="87" fillId="0" borderId="1" xfId="0" applyFont="1" applyFill="1" applyBorder="1" applyAlignment="1" applyProtection="1">
      <alignment horizontal="center" wrapText="1"/>
      <protection locked="0"/>
    </xf>
    <xf numFmtId="164" fontId="24" fillId="0" borderId="1" xfId="0" applyNumberFormat="1" applyFont="1" applyFill="1" applyBorder="1" applyAlignment="1" applyProtection="1">
      <alignment horizontal="left" wrapText="1"/>
      <protection locked="0"/>
    </xf>
    <xf numFmtId="164" fontId="14" fillId="0" borderId="1" xfId="0" applyNumberFormat="1" applyFont="1" applyFill="1" applyBorder="1" applyAlignment="1" applyProtection="1">
      <alignment horizontal="left" wrapText="1"/>
      <protection locked="0"/>
    </xf>
    <xf numFmtId="164" fontId="10" fillId="4" borderId="1" xfId="0" applyNumberFormat="1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 applyProtection="1">
      <alignment horizontal="left" wrapText="1"/>
      <protection hidden="1"/>
    </xf>
    <xf numFmtId="165" fontId="23" fillId="0" borderId="1" xfId="0" applyNumberFormat="1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wrapText="1"/>
      <protection locked="0"/>
    </xf>
    <xf numFmtId="165" fontId="20" fillId="0" borderId="1" xfId="0" applyNumberFormat="1" applyFont="1" applyFill="1" applyBorder="1" applyAlignment="1" applyProtection="1">
      <alignment horizontal="left" wrapText="1"/>
      <protection hidden="1"/>
    </xf>
    <xf numFmtId="165" fontId="9" fillId="0" borderId="1" xfId="0" applyNumberFormat="1" applyFont="1" applyFill="1" applyBorder="1" applyAlignment="1" applyProtection="1">
      <alignment horizontal="left" wrapText="1"/>
      <protection locked="0"/>
    </xf>
    <xf numFmtId="164" fontId="20" fillId="0" borderId="1" xfId="0" applyFont="1" applyFill="1" applyBorder="1" applyAlignment="1">
      <alignment wrapText="1"/>
    </xf>
    <xf numFmtId="164" fontId="32" fillId="0" borderId="1" xfId="0" applyFont="1" applyFill="1" applyBorder="1" applyAlignment="1">
      <alignment horizontal="left" wrapText="1"/>
    </xf>
    <xf numFmtId="164" fontId="82" fillId="0" borderId="1" xfId="0" applyFont="1" applyFill="1" applyBorder="1" applyAlignment="1">
      <alignment horizontal="left" wrapText="1"/>
    </xf>
    <xf numFmtId="164" fontId="82" fillId="0" borderId="0" xfId="0" applyFont="1" applyFill="1" applyAlignment="1">
      <alignment wrapText="1"/>
    </xf>
    <xf numFmtId="164" fontId="43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wrapText="1"/>
      <protection locked="0"/>
    </xf>
    <xf numFmtId="165" fontId="17" fillId="0" borderId="1" xfId="0" applyNumberFormat="1" applyFont="1" applyFill="1" applyBorder="1" applyAlignment="1" applyProtection="1">
      <alignment wrapText="1"/>
      <protection locked="0"/>
    </xf>
    <xf numFmtId="164" fontId="21" fillId="0" borderId="1" xfId="0" applyNumberFormat="1" applyFont="1" applyFill="1" applyBorder="1" applyAlignment="1" applyProtection="1">
      <alignment horizontal="left" wrapText="1"/>
      <protection locked="0"/>
    </xf>
    <xf numFmtId="164" fontId="88" fillId="0" borderId="1" xfId="0" applyFont="1" applyFill="1" applyBorder="1" applyAlignment="1">
      <alignment wrapText="1"/>
    </xf>
    <xf numFmtId="164" fontId="89" fillId="0" borderId="1" xfId="0" applyFont="1" applyFill="1" applyBorder="1" applyAlignment="1" applyProtection="1">
      <alignment horizontal="left" wrapText="1"/>
      <protection locked="0"/>
    </xf>
    <xf numFmtId="164" fontId="82" fillId="4" borderId="1" xfId="0" applyFont="1" applyFill="1" applyBorder="1" applyAlignment="1" applyProtection="1">
      <alignment wrapText="1"/>
      <protection locked="0"/>
    </xf>
    <xf numFmtId="164" fontId="20" fillId="4" borderId="1" xfId="0" applyFont="1" applyFill="1" applyBorder="1" applyAlignment="1" applyProtection="1">
      <alignment horizontal="left" wrapText="1"/>
      <protection locked="0"/>
    </xf>
    <xf numFmtId="165" fontId="20" fillId="0" borderId="1" xfId="0" applyNumberFormat="1" applyFont="1" applyFill="1" applyBorder="1" applyAlignment="1" applyProtection="1">
      <alignment horizontal="left" wrapText="1"/>
      <protection locked="0"/>
    </xf>
    <xf numFmtId="164" fontId="32" fillId="0" borderId="1" xfId="0" applyFont="1" applyFill="1" applyBorder="1" applyAlignment="1">
      <alignment wrapText="1"/>
    </xf>
    <xf numFmtId="164" fontId="0" fillId="0" borderId="1" xfId="0" applyFill="1" applyBorder="1" applyAlignment="1">
      <alignment horizontal="center" wrapText="1"/>
    </xf>
    <xf numFmtId="164" fontId="43" fillId="0" borderId="1" xfId="0" applyFont="1" applyFill="1" applyBorder="1" applyAlignment="1">
      <alignment horizontal="center" wrapText="1"/>
    </xf>
    <xf numFmtId="164" fontId="2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0" fillId="0" borderId="9" xfId="0" applyBorder="1" applyAlignment="1">
      <alignment wrapText="1"/>
    </xf>
    <xf numFmtId="164" fontId="90" fillId="0" borderId="9" xfId="0" applyFont="1" applyBorder="1" applyAlignment="1">
      <alignment wrapText="1"/>
    </xf>
    <xf numFmtId="164" fontId="0" fillId="0" borderId="9" xfId="0" applyBorder="1" applyAlignment="1">
      <alignment horizontal="center" wrapText="1"/>
    </xf>
    <xf numFmtId="164" fontId="32" fillId="0" borderId="9" xfId="0" applyFont="1" applyBorder="1" applyAlignment="1">
      <alignment wrapText="1"/>
    </xf>
    <xf numFmtId="164" fontId="0" fillId="0" borderId="9" xfId="0" applyBorder="1" applyAlignment="1">
      <alignment horizontal="left" wrapText="1"/>
    </xf>
    <xf numFmtId="165" fontId="24" fillId="0" borderId="9" xfId="0" applyNumberFormat="1" applyFont="1" applyBorder="1" applyAlignment="1">
      <alignment wrapText="1"/>
    </xf>
    <xf numFmtId="164" fontId="41" fillId="0" borderId="9" xfId="0" applyFont="1" applyBorder="1" applyAlignment="1">
      <alignment wrapText="1"/>
    </xf>
    <xf numFmtId="164" fontId="22" fillId="0" borderId="9" xfId="0" applyFont="1" applyBorder="1" applyAlignment="1">
      <alignment horizontal="left" wrapText="1"/>
    </xf>
    <xf numFmtId="164" fontId="17" fillId="3" borderId="1" xfId="0" applyFont="1" applyFill="1" applyBorder="1" applyAlignment="1" applyProtection="1">
      <alignment horizontal="center" wrapText="1"/>
      <protection hidden="1"/>
    </xf>
    <xf numFmtId="164" fontId="91" fillId="0" borderId="8" xfId="0" applyFont="1" applyFill="1" applyBorder="1" applyAlignment="1" applyProtection="1">
      <alignment horizontal="center" wrapText="1"/>
      <protection hidden="1"/>
    </xf>
    <xf numFmtId="164" fontId="92" fillId="0" borderId="8" xfId="0" applyFont="1" applyFill="1" applyBorder="1" applyAlignment="1" applyProtection="1">
      <alignment horizontal="center" wrapText="1"/>
      <protection hidden="1"/>
    </xf>
    <xf numFmtId="164" fontId="91" fillId="0" borderId="0" xfId="0" applyFont="1" applyAlignment="1">
      <alignment horizontal="left"/>
    </xf>
    <xf numFmtId="164" fontId="64" fillId="0" borderId="1" xfId="0" applyFont="1" applyFill="1" applyBorder="1" applyAlignment="1" applyProtection="1">
      <alignment horizontal="left" wrapText="1"/>
      <protection locked="0"/>
    </xf>
    <xf numFmtId="164" fontId="30" fillId="0" borderId="1" xfId="0" applyFont="1" applyFill="1" applyBorder="1" applyAlignment="1" applyProtection="1">
      <alignment horizontal="left" wrapText="1"/>
      <protection hidden="1"/>
    </xf>
    <xf numFmtId="164" fontId="93" fillId="0" borderId="1" xfId="0" applyFont="1" applyFill="1" applyBorder="1" applyAlignment="1" applyProtection="1">
      <alignment wrapText="1"/>
      <protection locked="0"/>
    </xf>
    <xf numFmtId="164" fontId="32" fillId="4" borderId="1" xfId="0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wrapText="1"/>
      <protection locked="0"/>
    </xf>
    <xf numFmtId="164" fontId="4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4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95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center" vertical="center" wrapText="1"/>
      <protection hidden="1"/>
    </xf>
    <xf numFmtId="164" fontId="22" fillId="0" borderId="1" xfId="0" applyFont="1" applyFill="1" applyBorder="1" applyAlignment="1" applyProtection="1">
      <alignment horizontal="center" vertical="center" wrapText="1"/>
      <protection hidden="1"/>
    </xf>
    <xf numFmtId="164" fontId="0" fillId="0" borderId="1" xfId="0" applyBorder="1" applyAlignment="1">
      <alignment horizontal="center" wrapText="1"/>
    </xf>
    <xf numFmtId="164" fontId="43" fillId="0" borderId="1" xfId="0" applyFont="1" applyBorder="1" applyAlignment="1">
      <alignment horizontal="center" wrapText="1"/>
    </xf>
    <xf numFmtId="164" fontId="45" fillId="0" borderId="1" xfId="0" applyFont="1" applyFill="1" applyBorder="1" applyAlignment="1" applyProtection="1">
      <alignment horizontal="left" wrapText="1"/>
      <protection hidden="1"/>
    </xf>
    <xf numFmtId="164" fontId="33" fillId="3" borderId="1" xfId="0" applyFont="1" applyFill="1" applyBorder="1" applyAlignment="1" applyProtection="1">
      <alignment horizontal="center" wrapText="1"/>
      <protection hidden="1"/>
    </xf>
    <xf numFmtId="164" fontId="0" fillId="0" borderId="0" xfId="0" applyFont="1" applyAlignment="1">
      <alignment horizontal="left" wrapText="1"/>
    </xf>
    <xf numFmtId="164" fontId="20" fillId="2" borderId="1" xfId="0" applyFont="1" applyFill="1" applyBorder="1" applyAlignment="1" applyProtection="1">
      <alignment horizontal="left" wrapText="1"/>
      <protection hidden="1"/>
    </xf>
    <xf numFmtId="164" fontId="96" fillId="0" borderId="1" xfId="0" applyFont="1" applyFill="1" applyBorder="1" applyAlignment="1">
      <alignment horizontal="left" wrapText="1"/>
    </xf>
    <xf numFmtId="164" fontId="30" fillId="0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horizontal="center" vertical="center" wrapText="1"/>
      <protection hidden="1"/>
    </xf>
    <xf numFmtId="164" fontId="14" fillId="0" borderId="1" xfId="0" applyFont="1" applyBorder="1" applyAlignment="1">
      <alignment horizontal="left" wrapText="1"/>
    </xf>
    <xf numFmtId="165" fontId="20" fillId="0" borderId="1" xfId="0" applyNumberFormat="1" applyFont="1" applyBorder="1" applyAlignment="1">
      <alignment wrapText="1"/>
    </xf>
    <xf numFmtId="164" fontId="88" fillId="0" borderId="1" xfId="0" applyFont="1" applyBorder="1" applyAlignment="1">
      <alignment wrapText="1"/>
    </xf>
    <xf numFmtId="164" fontId="25" fillId="0" borderId="1" xfId="0" applyFont="1" applyFill="1" applyBorder="1" applyAlignment="1">
      <alignment horizontal="left" wrapText="1"/>
    </xf>
    <xf numFmtId="164" fontId="29" fillId="0" borderId="1" xfId="0" applyFont="1" applyFill="1" applyBorder="1" applyAlignment="1" applyProtection="1">
      <alignment horizontal="left" wrapText="1"/>
      <protection hidden="1"/>
    </xf>
    <xf numFmtId="164" fontId="9" fillId="0" borderId="1" xfId="0" applyFont="1" applyBorder="1" applyAlignment="1">
      <alignment horizontal="left" wrapText="1"/>
    </xf>
    <xf numFmtId="165" fontId="32" fillId="0" borderId="1" xfId="0" applyNumberFormat="1" applyFont="1" applyFill="1" applyBorder="1" applyAlignment="1" applyProtection="1">
      <alignment wrapText="1"/>
      <protection locked="0"/>
    </xf>
    <xf numFmtId="164" fontId="56" fillId="0" borderId="1" xfId="0" applyFont="1" applyBorder="1" applyAlignment="1">
      <alignment wrapText="1"/>
    </xf>
    <xf numFmtId="164" fontId="2" fillId="0" borderId="1" xfId="0" applyFont="1" applyBorder="1" applyAlignment="1">
      <alignment horizontal="left" wrapText="1"/>
    </xf>
    <xf numFmtId="168" fontId="82" fillId="0" borderId="1" xfId="0" applyNumberFormat="1" applyFont="1" applyBorder="1" applyAlignment="1">
      <alignment horizontal="left" wrapText="1"/>
    </xf>
    <xf numFmtId="164" fontId="33" fillId="0" borderId="15" xfId="0" applyFont="1" applyFill="1" applyBorder="1" applyAlignment="1" applyProtection="1">
      <alignment wrapText="1"/>
      <protection hidden="1"/>
    </xf>
    <xf numFmtId="164" fontId="45" fillId="0" borderId="1" xfId="0" applyFont="1" applyFill="1" applyBorder="1" applyAlignment="1" applyProtection="1">
      <alignment horizontal="center" wrapText="1"/>
      <protection hidden="1"/>
    </xf>
    <xf numFmtId="164" fontId="7" fillId="9" borderId="8" xfId="0" applyFont="1" applyFill="1" applyBorder="1" applyAlignment="1" applyProtection="1">
      <alignment horizontal="center" wrapText="1"/>
      <protection hidden="1"/>
    </xf>
    <xf numFmtId="164" fontId="5" fillId="9" borderId="8" xfId="0" applyFont="1" applyFill="1" applyBorder="1" applyAlignment="1" applyProtection="1">
      <alignment horizontal="center" wrapText="1"/>
      <protection hidden="1"/>
    </xf>
    <xf numFmtId="164" fontId="84" fillId="9" borderId="8" xfId="0" applyFont="1" applyFill="1" applyBorder="1" applyAlignment="1" applyProtection="1">
      <alignment horizontal="center" vertical="center" wrapText="1"/>
      <protection hidden="1"/>
    </xf>
    <xf numFmtId="164" fontId="4" fillId="9" borderId="8" xfId="0" applyFont="1" applyFill="1" applyBorder="1" applyAlignment="1" applyProtection="1">
      <alignment horizontal="center" wrapText="1"/>
      <protection hidden="1"/>
    </xf>
    <xf numFmtId="164" fontId="24" fillId="9" borderId="1" xfId="0" applyFont="1" applyFill="1" applyBorder="1" applyAlignment="1" applyProtection="1">
      <alignment wrapText="1"/>
      <protection hidden="1"/>
    </xf>
    <xf numFmtId="164" fontId="32" fillId="9" borderId="1" xfId="0" applyFont="1" applyFill="1" applyBorder="1" applyAlignment="1" applyProtection="1">
      <alignment wrapText="1"/>
      <protection hidden="1"/>
    </xf>
    <xf numFmtId="164" fontId="45" fillId="9" borderId="1" xfId="0" applyFont="1" applyFill="1" applyBorder="1" applyAlignment="1" applyProtection="1">
      <alignment horizontal="left" wrapText="1"/>
      <protection hidden="1"/>
    </xf>
    <xf numFmtId="164" fontId="45" fillId="9" borderId="1" xfId="0" applyFont="1" applyFill="1" applyBorder="1" applyAlignment="1" applyProtection="1">
      <alignment horizontal="center" wrapText="1"/>
      <protection hidden="1"/>
    </xf>
    <xf numFmtId="164" fontId="43" fillId="9" borderId="1" xfId="0" applyFont="1" applyFill="1" applyBorder="1" applyAlignment="1" applyProtection="1">
      <alignment horizontal="center" wrapText="1"/>
      <protection hidden="1"/>
    </xf>
    <xf numFmtId="164" fontId="43" fillId="9" borderId="1" xfId="0" applyFont="1" applyFill="1" applyBorder="1" applyAlignment="1" applyProtection="1">
      <alignment horizontal="left" wrapText="1"/>
      <protection hidden="1"/>
    </xf>
    <xf numFmtId="164" fontId="82" fillId="9" borderId="0" xfId="0" applyFont="1" applyFill="1" applyAlignment="1">
      <alignment wrapText="1"/>
    </xf>
    <xf numFmtId="164" fontId="43" fillId="9" borderId="1" xfId="0" applyFont="1" applyFill="1" applyBorder="1" applyAlignment="1" applyProtection="1">
      <alignment horizontal="center" wrapText="1"/>
      <protection hidden="1"/>
    </xf>
    <xf numFmtId="164" fontId="11" fillId="9" borderId="1" xfId="0" applyFont="1" applyFill="1" applyBorder="1" applyAlignment="1" applyProtection="1">
      <alignment horizontal="left" wrapText="1"/>
      <protection hidden="1"/>
    </xf>
    <xf numFmtId="164" fontId="11" fillId="9" borderId="1" xfId="0" applyFont="1" applyFill="1" applyBorder="1" applyAlignment="1" applyProtection="1">
      <alignment horizontal="center" vertical="center" wrapText="1"/>
      <protection hidden="1"/>
    </xf>
    <xf numFmtId="164" fontId="81" fillId="9" borderId="1" xfId="0" applyFont="1" applyFill="1" applyBorder="1" applyAlignment="1" applyProtection="1">
      <alignment horizontal="center" wrapText="1"/>
      <protection hidden="1"/>
    </xf>
    <xf numFmtId="164" fontId="7" fillId="9" borderId="1" xfId="0" applyFont="1" applyFill="1" applyBorder="1" applyAlignment="1" applyProtection="1">
      <alignment horizontal="center" wrapText="1"/>
      <protection hidden="1"/>
    </xf>
    <xf numFmtId="164" fontId="97" fillId="9" borderId="1" xfId="0" applyFont="1" applyFill="1" applyBorder="1" applyAlignment="1" applyProtection="1">
      <alignment horizontal="left" wrapText="1"/>
      <protection hidden="1"/>
    </xf>
    <xf numFmtId="164" fontId="36" fillId="9" borderId="1" xfId="0" applyFont="1" applyFill="1" applyBorder="1" applyAlignment="1" applyProtection="1">
      <alignment wrapText="1"/>
      <protection hidden="1"/>
    </xf>
    <xf numFmtId="164" fontId="36" fillId="9" borderId="1" xfId="0" applyFont="1" applyFill="1" applyBorder="1" applyAlignment="1">
      <alignment horizontal="center" wrapText="1"/>
    </xf>
    <xf numFmtId="164" fontId="11" fillId="9" borderId="1" xfId="0" applyFont="1" applyFill="1" applyBorder="1" applyAlignment="1" applyProtection="1">
      <alignment horizontal="left" wrapText="1"/>
      <protection locked="0"/>
    </xf>
    <xf numFmtId="165" fontId="21" fillId="9" borderId="1" xfId="0" applyNumberFormat="1" applyFont="1" applyFill="1" applyBorder="1" applyAlignment="1">
      <alignment horizontal="center" wrapText="1"/>
    </xf>
    <xf numFmtId="165" fontId="17" fillId="9" borderId="1" xfId="0" applyNumberFormat="1" applyFont="1" applyFill="1" applyBorder="1" applyAlignment="1" applyProtection="1">
      <alignment horizontal="right" wrapText="1"/>
      <protection hidden="1"/>
    </xf>
    <xf numFmtId="164" fontId="58" fillId="9" borderId="1" xfId="0" applyFont="1" applyFill="1" applyBorder="1" applyAlignment="1" applyProtection="1">
      <alignment horizontal="left" wrapText="1"/>
      <protection hidden="1"/>
    </xf>
    <xf numFmtId="164" fontId="46" fillId="9" borderId="1" xfId="0" applyFont="1" applyFill="1" applyBorder="1" applyAlignment="1" applyProtection="1">
      <alignment horizontal="center" wrapText="1"/>
      <protection hidden="1"/>
    </xf>
    <xf numFmtId="164" fontId="33" fillId="9" borderId="1" xfId="0" applyFont="1" applyFill="1" applyBorder="1" applyAlignment="1" applyProtection="1">
      <alignment wrapText="1"/>
      <protection hidden="1"/>
    </xf>
    <xf numFmtId="164" fontId="47" fillId="9" borderId="1" xfId="0" applyFont="1" applyFill="1" applyBorder="1" applyAlignment="1" applyProtection="1">
      <alignment wrapText="1"/>
      <protection hidden="1"/>
    </xf>
    <xf numFmtId="164" fontId="45" fillId="9" borderId="1" xfId="0" applyFont="1" applyFill="1" applyBorder="1" applyAlignment="1" applyProtection="1">
      <alignment wrapText="1"/>
      <protection hidden="1"/>
    </xf>
    <xf numFmtId="164" fontId="47" fillId="9" borderId="1" xfId="0" applyFont="1" applyFill="1" applyBorder="1" applyAlignment="1" applyProtection="1">
      <alignment horizontal="left" wrapText="1"/>
      <protection hidden="1"/>
    </xf>
    <xf numFmtId="165" fontId="17" fillId="9" borderId="1" xfId="0" applyNumberFormat="1" applyFont="1" applyFill="1" applyBorder="1" applyAlignment="1" applyProtection="1">
      <alignment wrapText="1"/>
      <protection hidden="1"/>
    </xf>
    <xf numFmtId="164" fontId="45" fillId="9" borderId="1" xfId="0" applyFont="1" applyFill="1" applyBorder="1" applyAlignment="1" applyProtection="1">
      <alignment horizontal="left" wrapText="1"/>
      <protection hidden="1"/>
    </xf>
    <xf numFmtId="164" fontId="82" fillId="9" borderId="1" xfId="0" applyFont="1" applyFill="1" applyBorder="1" applyAlignment="1" applyProtection="1">
      <alignment wrapText="1"/>
      <protection hidden="1"/>
    </xf>
    <xf numFmtId="164" fontId="33" fillId="9" borderId="15" xfId="0" applyFont="1" applyFill="1" applyBorder="1" applyAlignment="1" applyProtection="1">
      <alignment wrapText="1"/>
      <protection hidden="1"/>
    </xf>
    <xf numFmtId="164" fontId="30" fillId="9" borderId="1" xfId="0" applyFont="1" applyFill="1" applyBorder="1" applyAlignment="1" applyProtection="1">
      <alignment wrapText="1"/>
      <protection locked="0"/>
    </xf>
    <xf numFmtId="164" fontId="33" fillId="9" borderId="1" xfId="0" applyFont="1" applyFill="1" applyBorder="1" applyAlignment="1" applyProtection="1">
      <alignment horizontal="center" wrapText="1"/>
      <protection hidden="1"/>
    </xf>
    <xf numFmtId="164" fontId="9" fillId="9" borderId="1" xfId="0" applyFont="1" applyFill="1" applyBorder="1" applyAlignment="1">
      <alignment wrapText="1"/>
    </xf>
    <xf numFmtId="164" fontId="82" fillId="0" borderId="1" xfId="0" applyNumberFormat="1" applyFont="1" applyFill="1" applyBorder="1" applyAlignment="1">
      <alignment horizontal="left" vertical="center" wrapText="1"/>
    </xf>
    <xf numFmtId="164" fontId="49" fillId="0" borderId="0" xfId="0" applyFont="1" applyAlignment="1">
      <alignment wrapText="1"/>
    </xf>
    <xf numFmtId="164" fontId="17" fillId="0" borderId="1" xfId="0" applyNumberFormat="1" applyFont="1" applyFill="1" applyBorder="1" applyAlignment="1" applyProtection="1">
      <alignment horizontal="center" wrapText="1"/>
      <protection hidden="1"/>
    </xf>
    <xf numFmtId="164" fontId="24" fillId="0" borderId="1" xfId="0" applyFont="1" applyFill="1" applyBorder="1" applyAlignment="1" applyProtection="1">
      <alignment horizontal="center" wrapText="1"/>
      <protection hidden="1"/>
    </xf>
    <xf numFmtId="164" fontId="68" fillId="4" borderId="1" xfId="0" applyFont="1" applyFill="1" applyBorder="1" applyAlignment="1" applyProtection="1">
      <alignment wrapText="1"/>
      <protection locked="0"/>
    </xf>
    <xf numFmtId="164" fontId="68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Border="1" applyAlignment="1">
      <alignment horizontal="center" wrapText="1"/>
    </xf>
    <xf numFmtId="164" fontId="36" fillId="0" borderId="1" xfId="0" applyFont="1" applyFill="1" applyBorder="1" applyAlignment="1" applyProtection="1">
      <alignment horizontal="left" wrapText="1"/>
      <protection locked="0"/>
    </xf>
    <xf numFmtId="165" fontId="20" fillId="4" borderId="1" xfId="0" applyNumberFormat="1" applyFont="1" applyFill="1" applyBorder="1" applyAlignment="1" applyProtection="1">
      <alignment wrapText="1"/>
      <protection locked="0"/>
    </xf>
    <xf numFmtId="165" fontId="17" fillId="0" borderId="1" xfId="0" applyNumberFormat="1" applyFont="1" applyFill="1" applyBorder="1" applyAlignment="1" applyProtection="1">
      <alignment wrapText="1"/>
      <protection hidden="1"/>
    </xf>
    <xf numFmtId="164" fontId="32" fillId="0" borderId="0" xfId="0" applyFont="1" applyFill="1" applyAlignment="1">
      <alignment wrapText="1"/>
    </xf>
    <xf numFmtId="164" fontId="24" fillId="0" borderId="0" xfId="0" applyFont="1" applyFill="1" applyAlignment="1">
      <alignment wrapText="1"/>
    </xf>
    <xf numFmtId="164" fontId="98" fillId="0" borderId="0" xfId="0" applyFont="1" applyFill="1" applyAlignment="1">
      <alignment wrapText="1"/>
    </xf>
    <xf numFmtId="164" fontId="45" fillId="0" borderId="0" xfId="0" applyFont="1" applyFill="1" applyAlignment="1">
      <alignment horizontal="left" wrapText="1"/>
    </xf>
    <xf numFmtId="164" fontId="5" fillId="0" borderId="0" xfId="0" applyFont="1" applyFill="1" applyBorder="1" applyAlignment="1" applyProtection="1">
      <alignment horizontal="center" wrapText="1"/>
      <protection hidden="1"/>
    </xf>
    <xf numFmtId="164" fontId="6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0" xfId="0" applyFont="1" applyFill="1" applyBorder="1" applyAlignment="1" applyProtection="1">
      <alignment horizontal="center" wrapText="1"/>
      <protection hidden="1"/>
    </xf>
    <xf numFmtId="164" fontId="72" fillId="0" borderId="0" xfId="0" applyFont="1" applyFill="1" applyBorder="1" applyAlignment="1" applyProtection="1">
      <alignment horizontal="left" vertical="center" wrapText="1"/>
      <protection hidden="1"/>
    </xf>
    <xf numFmtId="164" fontId="11" fillId="2" borderId="1" xfId="0" applyFont="1" applyFill="1" applyBorder="1" applyAlignment="1">
      <alignment horizontal="center" wrapText="1"/>
    </xf>
    <xf numFmtId="164" fontId="36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left" vertical="center" wrapText="1"/>
      <protection hidden="1"/>
    </xf>
    <xf numFmtId="164" fontId="50" fillId="2" borderId="1" xfId="0" applyFont="1" applyFill="1" applyBorder="1" applyAlignment="1">
      <alignment horizontal="center" wrapText="1"/>
    </xf>
    <xf numFmtId="164" fontId="37" fillId="3" borderId="1" xfId="0" applyFont="1" applyFill="1" applyBorder="1" applyAlignment="1" applyProtection="1">
      <alignment wrapText="1"/>
      <protection hidden="1"/>
    </xf>
    <xf numFmtId="164" fontId="45" fillId="3" borderId="1" xfId="0" applyFont="1" applyFill="1" applyBorder="1" applyAlignment="1">
      <alignment horizontal="left" wrapText="1"/>
    </xf>
    <xf numFmtId="164" fontId="32" fillId="3" borderId="0" xfId="0" applyFont="1" applyFill="1" applyAlignment="1">
      <alignment wrapText="1"/>
    </xf>
    <xf numFmtId="164" fontId="30" fillId="0" borderId="1" xfId="0" applyFont="1" applyFill="1" applyBorder="1" applyAlignment="1" applyProtection="1">
      <alignment horizontal="center" wrapText="1"/>
      <protection hidden="1"/>
    </xf>
    <xf numFmtId="164" fontId="98" fillId="0" borderId="1" xfId="0" applyFont="1" applyFill="1" applyBorder="1" applyAlignment="1" applyProtection="1">
      <alignment wrapText="1"/>
      <protection locked="0"/>
    </xf>
    <xf numFmtId="164" fontId="99" fillId="0" borderId="1" xfId="0" applyFont="1" applyBorder="1" applyAlignment="1">
      <alignment horizontal="left" wrapText="1"/>
    </xf>
    <xf numFmtId="164" fontId="68" fillId="0" borderId="1" xfId="0" applyFont="1" applyFill="1" applyBorder="1" applyAlignment="1" applyProtection="1">
      <alignment wrapText="1"/>
      <protection hidden="1"/>
    </xf>
    <xf numFmtId="164" fontId="22" fillId="0" borderId="1" xfId="0" applyFont="1" applyFill="1" applyBorder="1" applyAlignment="1" applyProtection="1">
      <alignment horizontal="left" vertical="center" wrapText="1"/>
      <protection hidden="1"/>
    </xf>
    <xf numFmtId="164" fontId="30" fillId="0" borderId="1" xfId="0" applyFont="1" applyFill="1" applyBorder="1" applyAlignment="1" applyProtection="1">
      <alignment horizontal="center" vertical="center" wrapText="1"/>
      <protection hidden="1"/>
    </xf>
    <xf numFmtId="164" fontId="21" fillId="0" borderId="1" xfId="0" applyFont="1" applyFill="1" applyBorder="1" applyAlignment="1" applyProtection="1">
      <alignment horizontal="center" vertical="center" wrapText="1"/>
      <protection locked="0"/>
    </xf>
    <xf numFmtId="164" fontId="24" fillId="0" borderId="1" xfId="0" applyFont="1" applyFill="1" applyBorder="1" applyAlignment="1" applyProtection="1">
      <alignment horizontal="center" vertical="center" wrapText="1"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74" fillId="0" borderId="1" xfId="0" applyFont="1" applyFill="1" applyBorder="1" applyAlignment="1" applyProtection="1">
      <alignment horizontal="center" wrapText="1"/>
      <protection hidden="1"/>
    </xf>
    <xf numFmtId="164" fontId="13" fillId="0" borderId="6" xfId="0" applyFont="1" applyFill="1" applyBorder="1" applyAlignment="1" applyProtection="1">
      <alignment wrapText="1"/>
      <protection locked="0"/>
    </xf>
    <xf numFmtId="164" fontId="23" fillId="0" borderId="1" xfId="0" applyFont="1" applyFill="1" applyBorder="1" applyAlignment="1" applyProtection="1">
      <alignment wrapText="1"/>
      <protection locked="0"/>
    </xf>
    <xf numFmtId="164" fontId="100" fillId="0" borderId="1" xfId="0" applyFont="1" applyFill="1" applyBorder="1" applyAlignment="1" applyProtection="1">
      <alignment wrapText="1"/>
      <protection hidden="1"/>
    </xf>
    <xf numFmtId="164" fontId="28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>
      <alignment wrapText="1"/>
    </xf>
    <xf numFmtId="164" fontId="84" fillId="0" borderId="1" xfId="0" applyFont="1" applyFill="1" applyBorder="1" applyAlignment="1" applyProtection="1">
      <alignment horizontal="center" wrapText="1"/>
      <protection hidden="1"/>
    </xf>
    <xf numFmtId="164" fontId="68" fillId="0" borderId="1" xfId="0" applyFont="1" applyFill="1" applyBorder="1" applyAlignment="1" applyProtection="1">
      <alignment wrapText="1"/>
      <protection locked="0"/>
    </xf>
    <xf numFmtId="164" fontId="98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01" fillId="0" borderId="0" xfId="0" applyFont="1" applyAlignment="1">
      <alignment horizontal="left" wrapText="1"/>
    </xf>
    <xf numFmtId="164" fontId="10" fillId="2" borderId="1" xfId="0" applyFont="1" applyFill="1" applyBorder="1" applyAlignment="1" applyProtection="1">
      <alignment horizontal="left" wrapText="1"/>
      <protection hidden="1"/>
    </xf>
    <xf numFmtId="164" fontId="17" fillId="3" borderId="1" xfId="0" applyFont="1" applyFill="1" applyBorder="1" applyAlignment="1" applyProtection="1">
      <alignment wrapText="1"/>
      <protection hidden="1"/>
    </xf>
    <xf numFmtId="164" fontId="30" fillId="0" borderId="1" xfId="0" applyFont="1" applyFill="1" applyBorder="1" applyAlignment="1">
      <alignment horizontal="left" wrapText="1"/>
    </xf>
    <xf numFmtId="164" fontId="102" fillId="0" borderId="1" xfId="0" applyFont="1" applyFill="1" applyBorder="1" applyAlignment="1" applyProtection="1">
      <alignment wrapText="1"/>
      <protection locked="0"/>
    </xf>
    <xf numFmtId="164" fontId="98" fillId="0" borderId="1" xfId="0" applyFont="1" applyFill="1" applyBorder="1" applyAlignment="1">
      <alignment wrapText="1"/>
    </xf>
    <xf numFmtId="164" fontId="20" fillId="3" borderId="1" xfId="0" applyFont="1" applyFill="1" applyBorder="1" applyAlignment="1" applyProtection="1">
      <alignment wrapText="1"/>
      <protection locked="0"/>
    </xf>
    <xf numFmtId="164" fontId="20" fillId="5" borderId="1" xfId="0" applyFont="1" applyFill="1" applyBorder="1" applyAlignment="1" applyProtection="1">
      <alignment wrapText="1"/>
      <protection locked="0"/>
    </xf>
    <xf numFmtId="164" fontId="64" fillId="0" borderId="1" xfId="0" applyFont="1" applyFill="1" applyBorder="1" applyAlignment="1" applyProtection="1">
      <alignment wrapText="1"/>
      <protection locked="0"/>
    </xf>
    <xf numFmtId="164" fontId="9" fillId="0" borderId="3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>
      <alignment wrapText="1"/>
    </xf>
    <xf numFmtId="164" fontId="15" fillId="5" borderId="1" xfId="0" applyFont="1" applyFill="1" applyBorder="1" applyAlignment="1" applyProtection="1">
      <alignment horizontal="center" wrapText="1"/>
      <protection hidden="1"/>
    </xf>
    <xf numFmtId="164" fontId="15" fillId="5" borderId="1" xfId="0" applyFont="1" applyFill="1" applyBorder="1" applyAlignment="1" applyProtection="1">
      <alignment wrapText="1"/>
      <protection hidden="1"/>
    </xf>
    <xf numFmtId="164" fontId="43" fillId="5" borderId="1" xfId="0" applyFont="1" applyFill="1" applyBorder="1" applyAlignment="1">
      <alignment horizontal="center" wrapText="1"/>
    </xf>
    <xf numFmtId="164" fontId="22" fillId="5" borderId="1" xfId="0" applyFont="1" applyFill="1" applyBorder="1" applyAlignment="1">
      <alignment wrapText="1"/>
    </xf>
    <xf numFmtId="164" fontId="0" fillId="5" borderId="1" xfId="0" applyFill="1" applyBorder="1" applyAlignment="1">
      <alignment wrapText="1"/>
    </xf>
    <xf numFmtId="164" fontId="33" fillId="5" borderId="1" xfId="0" applyFont="1" applyFill="1" applyBorder="1" applyAlignment="1" applyProtection="1">
      <alignment horizontal="center" wrapText="1"/>
      <protection locked="0"/>
    </xf>
    <xf numFmtId="164" fontId="103" fillId="0" borderId="0" xfId="0" applyFont="1" applyAlignment="1">
      <alignment wrapText="1"/>
    </xf>
    <xf numFmtId="164" fontId="104" fillId="0" borderId="0" xfId="0" applyFont="1" applyAlignment="1">
      <alignment horizontal="center" wrapText="1"/>
    </xf>
    <xf numFmtId="164" fontId="105" fillId="0" borderId="0" xfId="0" applyFont="1" applyAlignment="1">
      <alignment wrapText="1"/>
    </xf>
    <xf numFmtId="164" fontId="106" fillId="0" borderId="1" xfId="0" applyNumberFormat="1" applyFont="1" applyFill="1" applyBorder="1" applyAlignment="1">
      <alignment wrapText="1"/>
    </xf>
    <xf numFmtId="164" fontId="24" fillId="0" borderId="1" xfId="0" applyFont="1" applyFill="1" applyBorder="1" applyAlignment="1" applyProtection="1">
      <alignment/>
      <protection hidden="1"/>
    </xf>
    <xf numFmtId="164" fontId="107" fillId="0" borderId="1" xfId="0" applyFont="1" applyFill="1" applyBorder="1" applyAlignment="1" applyProtection="1">
      <alignment wrapText="1"/>
      <protection locked="0"/>
    </xf>
    <xf numFmtId="164" fontId="6" fillId="5" borderId="1" xfId="0" applyFont="1" applyFill="1" applyBorder="1" applyAlignment="1" applyProtection="1">
      <alignment wrapText="1"/>
      <protection hidden="1"/>
    </xf>
    <xf numFmtId="164" fontId="108" fillId="0" borderId="1" xfId="0" applyFont="1" applyBorder="1" applyAlignment="1">
      <alignment wrapText="1"/>
    </xf>
    <xf numFmtId="164" fontId="15" fillId="0" borderId="1" xfId="0" applyFont="1" applyFill="1" applyBorder="1" applyAlignment="1" applyProtection="1">
      <alignment horizontal="center" wrapText="1"/>
      <protection locked="0"/>
    </xf>
    <xf numFmtId="164" fontId="43" fillId="3" borderId="0" xfId="0" applyFont="1" applyFill="1" applyAlignment="1">
      <alignment wrapText="1"/>
    </xf>
    <xf numFmtId="164" fontId="22" fillId="0" borderId="0" xfId="0" applyFont="1" applyBorder="1" applyAlignment="1">
      <alignment horizontal="center" vertical="center" wrapText="1"/>
    </xf>
    <xf numFmtId="164" fontId="81" fillId="0" borderId="0" xfId="0" applyFont="1" applyFill="1" applyBorder="1" applyAlignment="1" applyProtection="1">
      <alignment horizontal="center" wrapText="1"/>
      <protection hidden="1"/>
    </xf>
    <xf numFmtId="164" fontId="81" fillId="0" borderId="0" xfId="0" applyFont="1" applyFill="1" applyBorder="1" applyAlignment="1" applyProtection="1">
      <alignment horizontal="center" vertical="center" wrapText="1"/>
      <protection hidden="1"/>
    </xf>
    <xf numFmtId="164" fontId="45" fillId="0" borderId="1" xfId="0" applyFont="1" applyFill="1" applyBorder="1" applyAlignment="1">
      <alignment horizontal="left" wrapText="1"/>
    </xf>
    <xf numFmtId="164" fontId="22" fillId="4" borderId="1" xfId="0" applyFont="1" applyFill="1" applyBorder="1" applyAlignment="1" applyProtection="1">
      <alignment wrapText="1"/>
      <protection locked="0"/>
    </xf>
    <xf numFmtId="164" fontId="32" fillId="4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left" wrapText="1"/>
      <protection hidden="1"/>
    </xf>
    <xf numFmtId="164" fontId="109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110" fillId="0" borderId="16" xfId="0" applyNumberFormat="1" applyFont="1" applyFill="1" applyBorder="1" applyAlignment="1" applyProtection="1">
      <alignment vertical="center" wrapText="1"/>
      <protection hidden="1"/>
    </xf>
    <xf numFmtId="164" fontId="111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110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112" fillId="0" borderId="16" xfId="0" applyNumberFormat="1" applyFont="1" applyFill="1" applyBorder="1" applyAlignment="1" applyProtection="1">
      <alignment vertical="center" wrapText="1"/>
      <protection locked="0"/>
    </xf>
    <xf numFmtId="164" fontId="99" fillId="0" borderId="0" xfId="0" applyFont="1" applyAlignment="1">
      <alignment horizontal="left" wrapText="1"/>
    </xf>
    <xf numFmtId="164" fontId="113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114" fillId="0" borderId="16" xfId="0" applyNumberFormat="1" applyFont="1" applyFill="1" applyBorder="1" applyAlignment="1" applyProtection="1">
      <alignment vertical="center" wrapText="1"/>
      <protection locked="0"/>
    </xf>
    <xf numFmtId="164" fontId="11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02" fillId="0" borderId="1" xfId="0" applyFont="1" applyFill="1" applyBorder="1" applyAlignment="1">
      <alignment wrapText="1"/>
    </xf>
    <xf numFmtId="164" fontId="24" fillId="4" borderId="1" xfId="0" applyFont="1" applyFill="1" applyBorder="1" applyAlignment="1" applyProtection="1">
      <alignment horizontal="left" wrapText="1"/>
      <protection locked="0"/>
    </xf>
    <xf numFmtId="164" fontId="101" fillId="0" borderId="7" xfId="0" applyFont="1" applyFill="1" applyBorder="1" applyAlignment="1" applyProtection="1">
      <alignment horizontal="center" wrapText="1"/>
      <protection hidden="1"/>
    </xf>
    <xf numFmtId="164" fontId="45" fillId="0" borderId="0" xfId="0" applyFont="1" applyFill="1" applyBorder="1" applyAlignment="1">
      <alignment horizontal="left" wrapText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41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4" fontId="41" fillId="0" borderId="0" xfId="0" applyFont="1" applyFill="1" applyAlignment="1">
      <alignment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5" fontId="116" fillId="2" borderId="1" xfId="0" applyNumberFormat="1" applyFont="1" applyFill="1" applyBorder="1" applyAlignment="1" applyProtection="1">
      <alignment horizontal="left" wrapText="1"/>
      <protection hidden="1"/>
    </xf>
    <xf numFmtId="164" fontId="36" fillId="2" borderId="1" xfId="0" applyFont="1" applyFill="1" applyBorder="1" applyAlignment="1" applyProtection="1">
      <alignment horizontal="left" wrapText="1"/>
      <protection hidden="1"/>
    </xf>
    <xf numFmtId="164" fontId="50" fillId="2" borderId="1" xfId="0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 applyProtection="1">
      <alignment horizontal="left" wrapText="1"/>
      <protection hidden="1"/>
    </xf>
    <xf numFmtId="164" fontId="0" fillId="3" borderId="0" xfId="0" applyFont="1" applyFill="1" applyAlignment="1">
      <alignment/>
    </xf>
    <xf numFmtId="164" fontId="43" fillId="0" borderId="1" xfId="0" applyNumberFormat="1" applyFont="1" applyFill="1" applyBorder="1" applyAlignment="1" applyProtection="1">
      <alignment horizontal="center"/>
      <protection hidden="1"/>
    </xf>
    <xf numFmtId="164" fontId="43" fillId="5" borderId="1" xfId="0" applyFont="1" applyFill="1" applyBorder="1" applyAlignment="1" applyProtection="1">
      <alignment wrapText="1"/>
      <protection hidden="1"/>
    </xf>
    <xf numFmtId="164" fontId="9" fillId="5" borderId="1" xfId="0" applyFont="1" applyFill="1" applyBorder="1" applyAlignment="1" applyProtection="1">
      <alignment wrapText="1"/>
      <protection locked="0"/>
    </xf>
    <xf numFmtId="164" fontId="88" fillId="0" borderId="1" xfId="0" applyFont="1" applyFill="1" applyBorder="1" applyAlignment="1" applyProtection="1">
      <alignment horizontal="left" wrapText="1"/>
      <protection locked="0"/>
    </xf>
    <xf numFmtId="164" fontId="20" fillId="0" borderId="17" xfId="0" applyFont="1" applyFill="1" applyBorder="1" applyAlignment="1" applyProtection="1">
      <alignment wrapText="1"/>
      <protection locked="0"/>
    </xf>
    <xf numFmtId="164" fontId="9" fillId="0" borderId="17" xfId="0" applyFont="1" applyFill="1" applyBorder="1" applyAlignment="1" applyProtection="1">
      <alignment wrapText="1"/>
      <protection locked="0"/>
    </xf>
    <xf numFmtId="169" fontId="64" fillId="0" borderId="1" xfId="0" applyNumberFormat="1" applyFont="1" applyFill="1" applyBorder="1" applyAlignment="1" applyProtection="1">
      <alignment horizontal="right" wrapText="1"/>
      <protection hidden="1"/>
    </xf>
    <xf numFmtId="164" fontId="9" fillId="0" borderId="1" xfId="0" applyFont="1" applyFill="1" applyBorder="1" applyAlignment="1" applyProtection="1">
      <alignment horizontal="center" vertical="center" wrapText="1"/>
      <protection hidden="1"/>
    </xf>
    <xf numFmtId="164" fontId="4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41" fillId="0" borderId="0" xfId="0" applyNumberFormat="1" applyFont="1" applyFill="1" applyAlignment="1">
      <alignment wrapText="1"/>
    </xf>
    <xf numFmtId="164" fontId="22" fillId="0" borderId="6" xfId="0" applyFont="1" applyFill="1" applyBorder="1" applyAlignment="1" applyProtection="1">
      <alignment wrapText="1"/>
      <protection hidden="1"/>
    </xf>
    <xf numFmtId="164" fontId="43" fillId="0" borderId="5" xfId="0" applyFont="1" applyFill="1" applyBorder="1" applyAlignment="1" applyProtection="1">
      <alignment horizontal="center" wrapText="1"/>
      <protection hidden="1"/>
    </xf>
    <xf numFmtId="164" fontId="22" fillId="0" borderId="6" xfId="0" applyFont="1" applyFill="1" applyBorder="1" applyAlignment="1" applyProtection="1">
      <alignment horizontal="center" wrapText="1"/>
      <protection hidden="1"/>
    </xf>
    <xf numFmtId="164" fontId="21" fillId="0" borderId="3" xfId="0" applyFont="1" applyFill="1" applyBorder="1" applyAlignment="1" applyProtection="1">
      <alignment wrapText="1"/>
      <protection locked="0"/>
    </xf>
    <xf numFmtId="164" fontId="24" fillId="0" borderId="3" xfId="0" applyFont="1" applyFill="1" applyBorder="1" applyAlignment="1" applyProtection="1">
      <alignment horizontal="left" wrapText="1"/>
      <protection locked="0"/>
    </xf>
    <xf numFmtId="164" fontId="21" fillId="4" borderId="1" xfId="0" applyFont="1" applyFill="1" applyBorder="1" applyAlignment="1" applyProtection="1">
      <alignment horizontal="left" wrapText="1"/>
      <protection locked="0"/>
    </xf>
    <xf numFmtId="164" fontId="22" fillId="0" borderId="6" xfId="0" applyFont="1" applyFill="1" applyBorder="1" applyAlignment="1" applyProtection="1">
      <alignment horizontal="left" wrapText="1"/>
      <protection hidden="1"/>
    </xf>
    <xf numFmtId="164" fontId="22" fillId="0" borderId="0" xfId="0" applyFont="1" applyFill="1" applyAlignment="1" applyProtection="1">
      <alignment horizontal="center"/>
      <protection hidden="1"/>
    </xf>
    <xf numFmtId="164" fontId="32" fillId="5" borderId="1" xfId="0" applyFont="1" applyFill="1" applyBorder="1" applyAlignment="1" applyProtection="1">
      <alignment wrapText="1"/>
      <protection locked="0"/>
    </xf>
    <xf numFmtId="164" fontId="41" fillId="0" borderId="3" xfId="0" applyFont="1" applyFill="1" applyBorder="1" applyAlignment="1" applyProtection="1">
      <alignment wrapText="1"/>
      <protection locked="0"/>
    </xf>
    <xf numFmtId="165" fontId="88" fillId="0" borderId="1" xfId="0" applyNumberFormat="1" applyFont="1" applyFill="1" applyBorder="1" applyAlignment="1">
      <alignment wrapText="1"/>
    </xf>
    <xf numFmtId="164" fontId="102" fillId="4" borderId="1" xfId="0" applyFont="1" applyFill="1" applyBorder="1" applyAlignment="1" applyProtection="1">
      <alignment horizontal="left" wrapText="1"/>
      <protection locked="0"/>
    </xf>
    <xf numFmtId="164" fontId="11" fillId="4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Fill="1" applyBorder="1" applyAlignment="1" applyProtection="1">
      <alignment horizontal="right" vertical="center" wrapText="1"/>
      <protection hidden="1"/>
    </xf>
    <xf numFmtId="164" fontId="11" fillId="0" borderId="1" xfId="0" applyFont="1" applyFill="1" applyBorder="1" applyAlignment="1" applyProtection="1">
      <alignment horizontal="center" wrapText="1"/>
      <protection hidden="1"/>
    </xf>
    <xf numFmtId="164" fontId="85" fillId="0" borderId="1" xfId="0" applyFont="1" applyFill="1" applyBorder="1" applyAlignment="1" applyProtection="1">
      <alignment wrapText="1"/>
      <protection locked="0"/>
    </xf>
    <xf numFmtId="164" fontId="49" fillId="0" borderId="0" xfId="0" applyFont="1" applyAlignment="1">
      <alignment/>
    </xf>
    <xf numFmtId="164" fontId="9" fillId="0" borderId="1" xfId="0" applyFont="1" applyFill="1" applyBorder="1" applyAlignment="1" applyProtection="1">
      <alignment/>
      <protection hidden="1"/>
    </xf>
    <xf numFmtId="164" fontId="20" fillId="4" borderId="1" xfId="0" applyFont="1" applyFill="1" applyBorder="1" applyAlignment="1" applyProtection="1">
      <alignment wrapText="1"/>
      <protection hidden="1"/>
    </xf>
    <xf numFmtId="164" fontId="43" fillId="0" borderId="1" xfId="0" applyNumberFormat="1" applyFont="1" applyFill="1" applyBorder="1" applyAlignment="1" applyProtection="1">
      <alignment/>
      <protection hidden="1"/>
    </xf>
    <xf numFmtId="164" fontId="20" fillId="5" borderId="1" xfId="0" applyFont="1" applyFill="1" applyBorder="1" applyAlignment="1" applyProtection="1">
      <alignment wrapText="1"/>
      <protection hidden="1"/>
    </xf>
    <xf numFmtId="164" fontId="24" fillId="0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43" fillId="0" borderId="1" xfId="0" applyFont="1" applyFill="1" applyBorder="1" applyAlignment="1" applyProtection="1">
      <alignment wrapText="1"/>
      <protection locked="0"/>
    </xf>
    <xf numFmtId="164" fontId="117" fillId="0" borderId="1" xfId="0" applyFont="1" applyFill="1" applyBorder="1" applyAlignment="1">
      <alignment wrapText="1"/>
    </xf>
    <xf numFmtId="164" fontId="31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41" fillId="0" borderId="9" xfId="0" applyFont="1" applyFill="1" applyBorder="1" applyAlignment="1" applyProtection="1">
      <alignment wrapText="1"/>
      <protection hidden="1"/>
    </xf>
    <xf numFmtId="164" fontId="22" fillId="0" borderId="0" xfId="0" applyFont="1" applyFill="1" applyAlignment="1" applyProtection="1">
      <alignment wrapText="1"/>
      <protection hidden="1"/>
    </xf>
    <xf numFmtId="164" fontId="22" fillId="0" borderId="0" xfId="0" applyFont="1" applyFill="1" applyAlignment="1" applyProtection="1">
      <alignment horizontal="left" wrapText="1"/>
      <protection hidden="1"/>
    </xf>
    <xf numFmtId="164" fontId="22" fillId="0" borderId="0" xfId="0" applyFont="1" applyFill="1" applyBorder="1" applyAlignment="1">
      <alignment wrapText="1"/>
    </xf>
    <xf numFmtId="164" fontId="22" fillId="0" borderId="0" xfId="0" applyFont="1" applyFill="1" applyBorder="1" applyAlignment="1">
      <alignment horizontal="left" wrapText="1"/>
    </xf>
    <xf numFmtId="164" fontId="118" fillId="2" borderId="1" xfId="0" applyFont="1" applyFill="1" applyBorder="1" applyAlignment="1" applyProtection="1">
      <alignment horizontal="left" wrapText="1"/>
      <protection hidden="1"/>
    </xf>
    <xf numFmtId="164" fontId="22" fillId="3" borderId="0" xfId="0" applyFont="1" applyFill="1" applyBorder="1" applyAlignment="1">
      <alignment horizontal="left" wrapText="1"/>
    </xf>
    <xf numFmtId="164" fontId="22" fillId="3" borderId="0" xfId="0" applyFont="1" applyFill="1" applyBorder="1" applyAlignment="1">
      <alignment wrapText="1"/>
    </xf>
    <xf numFmtId="164" fontId="9" fillId="4" borderId="1" xfId="0" applyFont="1" applyFill="1" applyBorder="1" applyAlignment="1" applyProtection="1">
      <alignment wrapText="1"/>
      <protection hidden="1"/>
    </xf>
    <xf numFmtId="164" fontId="22" fillId="0" borderId="1" xfId="0" applyFont="1" applyFill="1" applyBorder="1" applyAlignment="1">
      <alignment horizontal="left" wrapText="1"/>
    </xf>
    <xf numFmtId="164" fontId="22" fillId="0" borderId="1" xfId="0" applyFont="1" applyFill="1" applyBorder="1" applyAlignment="1">
      <alignment wrapText="1"/>
    </xf>
    <xf numFmtId="164" fontId="9" fillId="0" borderId="1" xfId="0" applyFont="1" applyFill="1" applyBorder="1" applyAlignment="1" applyProtection="1">
      <alignment horizontal="justify" wrapText="1"/>
      <protection locked="0"/>
    </xf>
    <xf numFmtId="164" fontId="41" fillId="0" borderId="1" xfId="0" applyFont="1" applyFill="1" applyBorder="1" applyAlignment="1" applyProtection="1">
      <alignment horizontal="justify" wrapText="1"/>
      <protection locked="0"/>
    </xf>
    <xf numFmtId="164" fontId="9" fillId="5" borderId="1" xfId="0" applyFont="1" applyFill="1" applyBorder="1" applyAlignment="1" applyProtection="1">
      <alignment/>
      <protection hidden="1"/>
    </xf>
    <xf numFmtId="164" fontId="14" fillId="0" borderId="1" xfId="0" applyFont="1" applyFill="1" applyBorder="1" applyAlignment="1" applyProtection="1">
      <alignment horizontal="left" wrapText="1"/>
      <protection locked="0"/>
    </xf>
    <xf numFmtId="164" fontId="15" fillId="2" borderId="1" xfId="0" applyFont="1" applyFill="1" applyBorder="1" applyAlignment="1" applyProtection="1">
      <alignment horizontal="center" wrapText="1"/>
      <protection hidden="1"/>
    </xf>
    <xf numFmtId="164" fontId="10" fillId="2" borderId="1" xfId="0" applyFont="1" applyFill="1" applyBorder="1" applyAlignment="1" applyProtection="1">
      <alignment horizontal="right" wrapText="1"/>
      <protection hidden="1"/>
    </xf>
    <xf numFmtId="164" fontId="6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1" fillId="2" borderId="1" xfId="0" applyFont="1" applyFill="1" applyBorder="1" applyAlignment="1" applyProtection="1">
      <alignment wrapText="1"/>
      <protection hidden="1"/>
    </xf>
    <xf numFmtId="164" fontId="108" fillId="2" borderId="0" xfId="0" applyFont="1" applyFill="1" applyAlignment="1">
      <alignment horizontal="left" wrapText="1"/>
    </xf>
    <xf numFmtId="164" fontId="41" fillId="0" borderId="5" xfId="0" applyFont="1" applyFill="1" applyBorder="1" applyAlignment="1" applyProtection="1">
      <alignment wrapText="1"/>
      <protection locked="0"/>
    </xf>
    <xf numFmtId="164" fontId="15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left" wrapText="1"/>
      <protection hidden="1"/>
    </xf>
    <xf numFmtId="164" fontId="24" fillId="2" borderId="1" xfId="0" applyFont="1" applyFill="1" applyBorder="1" applyAlignment="1" applyProtection="1">
      <alignment wrapText="1"/>
      <protection hidden="1"/>
    </xf>
    <xf numFmtId="164" fontId="32" fillId="2" borderId="1" xfId="0" applyFont="1" applyFill="1" applyBorder="1" applyAlignment="1" applyProtection="1">
      <alignment wrapText="1"/>
      <protection hidden="1"/>
    </xf>
    <xf numFmtId="164" fontId="56" fillId="0" borderId="0" xfId="0" applyFont="1" applyAlignment="1">
      <alignment wrapText="1"/>
    </xf>
    <xf numFmtId="164" fontId="119" fillId="0" borderId="1" xfId="0" applyFont="1" applyFill="1" applyBorder="1" applyAlignment="1" applyProtection="1">
      <alignment horizontal="center" wrapText="1"/>
      <protection hidden="1"/>
    </xf>
    <xf numFmtId="164" fontId="120" fillId="0" borderId="1" xfId="0" applyFont="1" applyFill="1" applyBorder="1" applyAlignment="1" applyProtection="1">
      <alignment horizontal="center" wrapText="1"/>
      <protection hidden="1"/>
    </xf>
    <xf numFmtId="164" fontId="9" fillId="0" borderId="6" xfId="0" applyFont="1" applyFill="1" applyBorder="1" applyAlignment="1" applyProtection="1">
      <alignment wrapText="1"/>
      <protection hidden="1"/>
    </xf>
    <xf numFmtId="164" fontId="69" fillId="0" borderId="1" xfId="0" applyFont="1" applyFill="1" applyBorder="1" applyAlignment="1" applyProtection="1">
      <alignment wrapText="1"/>
      <protection hidden="1"/>
    </xf>
    <xf numFmtId="164" fontId="66" fillId="0" borderId="1" xfId="0" applyFont="1" applyFill="1" applyBorder="1" applyAlignment="1" applyProtection="1">
      <alignment wrapText="1"/>
      <protection hidden="1"/>
    </xf>
    <xf numFmtId="164" fontId="108" fillId="2" borderId="1" xfId="0" applyFont="1" applyFill="1" applyBorder="1" applyAlignment="1">
      <alignment wrapText="1"/>
    </xf>
    <xf numFmtId="164" fontId="38" fillId="2" borderId="1" xfId="0" applyFont="1" applyFill="1" applyBorder="1" applyAlignment="1">
      <alignment horizontal="center" wrapText="1"/>
    </xf>
    <xf numFmtId="164" fontId="108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wrapText="1"/>
    </xf>
    <xf numFmtId="164" fontId="49" fillId="2" borderId="1" xfId="0" applyFont="1" applyFill="1" applyBorder="1" applyAlignment="1">
      <alignment wrapText="1"/>
    </xf>
    <xf numFmtId="164" fontId="9" fillId="5" borderId="1" xfId="0" applyFont="1" applyFill="1" applyBorder="1" applyAlignment="1" applyProtection="1">
      <alignment wrapText="1"/>
      <protection hidden="1"/>
    </xf>
    <xf numFmtId="164" fontId="121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wrapText="1"/>
    </xf>
    <xf numFmtId="164" fontId="122" fillId="2" borderId="1" xfId="0" applyFont="1" applyFill="1" applyBorder="1" applyAlignment="1">
      <alignment wrapText="1"/>
    </xf>
    <xf numFmtId="164" fontId="22" fillId="0" borderId="0" xfId="0" applyFont="1" applyFill="1" applyAlignment="1" applyProtection="1">
      <alignment/>
      <protection hidden="1"/>
    </xf>
    <xf numFmtId="164" fontId="32" fillId="0" borderId="0" xfId="0" applyFont="1" applyFill="1" applyAlignment="1" applyProtection="1">
      <alignment/>
      <protection hidden="1"/>
    </xf>
    <xf numFmtId="164" fontId="24" fillId="0" borderId="0" xfId="0" applyFont="1" applyFill="1" applyAlignment="1" applyProtection="1">
      <alignment/>
      <protection hidden="1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center"/>
    </xf>
    <xf numFmtId="164" fontId="123" fillId="0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4" fontId="22" fillId="3" borderId="0" xfId="0" applyFont="1" applyFill="1" applyAlignment="1">
      <alignment/>
    </xf>
    <xf numFmtId="164" fontId="21" fillId="5" borderId="1" xfId="0" applyFont="1" applyFill="1" applyBorder="1" applyAlignment="1" applyProtection="1">
      <alignment wrapText="1"/>
      <protection locked="0"/>
    </xf>
    <xf numFmtId="164" fontId="0" fillId="0" borderId="1" xfId="0" applyBorder="1" applyAlignment="1">
      <alignment horizontal="center"/>
    </xf>
    <xf numFmtId="164" fontId="124" fillId="0" borderId="1" xfId="0" applyFont="1" applyFill="1" applyBorder="1" applyAlignment="1" applyProtection="1">
      <alignment wrapText="1"/>
      <protection locked="0"/>
    </xf>
    <xf numFmtId="164" fontId="60" fillId="0" borderId="1" xfId="0" applyFont="1" applyFill="1" applyBorder="1" applyAlignment="1" applyProtection="1">
      <alignment wrapText="1"/>
      <protection locked="0"/>
    </xf>
    <xf numFmtId="164" fontId="102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56" fillId="4" borderId="1" xfId="0" applyFont="1" applyFill="1" applyBorder="1" applyAlignment="1" applyProtection="1">
      <alignment horizontal="left" wrapText="1"/>
      <protection locked="0"/>
    </xf>
    <xf numFmtId="164" fontId="22" fillId="4" borderId="1" xfId="0" applyFont="1" applyFill="1" applyBorder="1" applyAlignment="1" applyProtection="1">
      <alignment horizontal="left" wrapText="1"/>
      <protection locked="0"/>
    </xf>
    <xf numFmtId="164" fontId="21" fillId="5" borderId="1" xfId="0" applyFont="1" applyFill="1" applyBorder="1" applyAlignment="1" applyProtection="1">
      <alignment/>
      <protection hidden="1"/>
    </xf>
    <xf numFmtId="164" fontId="10" fillId="0" borderId="1" xfId="0" applyFont="1" applyFill="1" applyBorder="1" applyAlignment="1" applyProtection="1">
      <alignment horizontal="right" wrapText="1"/>
      <protection hidden="1"/>
    </xf>
    <xf numFmtId="164" fontId="108" fillId="0" borderId="0" xfId="0" applyFont="1" applyAlignment="1">
      <alignment/>
    </xf>
    <xf numFmtId="164" fontId="15" fillId="3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 applyProtection="1">
      <alignment vertical="center" wrapText="1"/>
      <protection locked="0"/>
    </xf>
    <xf numFmtId="164" fontId="24" fillId="0" borderId="1" xfId="0" applyFont="1" applyBorder="1" applyAlignment="1">
      <alignment wrapText="1"/>
    </xf>
    <xf numFmtId="164" fontId="125" fillId="0" borderId="1" xfId="0" applyFont="1" applyFill="1" applyBorder="1" applyAlignment="1" applyProtection="1">
      <alignment wrapText="1"/>
      <protection locked="0"/>
    </xf>
    <xf numFmtId="164" fontId="49" fillId="0" borderId="1" xfId="0" applyFont="1" applyFill="1" applyBorder="1" applyAlignment="1">
      <alignment/>
    </xf>
    <xf numFmtId="164" fontId="10" fillId="0" borderId="1" xfId="0" applyFont="1" applyFill="1" applyBorder="1" applyAlignment="1" applyProtection="1">
      <alignment horizontal="center"/>
      <protection hidden="1"/>
    </xf>
    <xf numFmtId="164" fontId="20" fillId="5" borderId="1" xfId="0" applyNumberFormat="1" applyFont="1" applyFill="1" applyBorder="1" applyAlignment="1" applyProtection="1">
      <alignment wrapText="1"/>
      <protection locked="0"/>
    </xf>
    <xf numFmtId="164" fontId="0" fillId="0" borderId="1" xfId="0" applyFont="1" applyFill="1" applyBorder="1" applyAlignment="1">
      <alignment/>
    </xf>
    <xf numFmtId="164" fontId="41" fillId="0" borderId="18" xfId="0" applyFont="1" applyFill="1" applyBorder="1" applyAlignment="1">
      <alignment wrapText="1"/>
    </xf>
    <xf numFmtId="164" fontId="68" fillId="0" borderId="1" xfId="0" applyFont="1" applyFill="1" applyBorder="1" applyAlignment="1" applyProtection="1">
      <alignment wrapText="1"/>
      <protection locked="0"/>
    </xf>
    <xf numFmtId="164" fontId="32" fillId="3" borderId="1" xfId="0" applyFont="1" applyFill="1" applyBorder="1" applyAlignment="1" applyProtection="1">
      <alignment wrapText="1"/>
      <protection hidden="1"/>
    </xf>
    <xf numFmtId="164" fontId="22" fillId="3" borderId="1" xfId="0" applyFont="1" applyFill="1" applyBorder="1" applyAlignment="1" applyProtection="1">
      <alignment horizontal="center" wrapText="1"/>
      <protection hidden="1"/>
    </xf>
    <xf numFmtId="164" fontId="21" fillId="3" borderId="1" xfId="0" applyFont="1" applyFill="1" applyBorder="1" applyAlignment="1" applyProtection="1">
      <alignment wrapText="1"/>
      <protection locked="0"/>
    </xf>
    <xf numFmtId="164" fontId="126" fillId="3" borderId="1" xfId="0" applyFont="1" applyFill="1" applyBorder="1" applyAlignment="1" applyProtection="1">
      <alignment wrapText="1"/>
      <protection locked="0"/>
    </xf>
    <xf numFmtId="164" fontId="56" fillId="3" borderId="1" xfId="0" applyFont="1" applyFill="1" applyBorder="1" applyAlignment="1">
      <alignment wrapText="1"/>
    </xf>
    <xf numFmtId="164" fontId="0" fillId="3" borderId="1" xfId="0" applyFont="1" applyFill="1" applyBorder="1" applyAlignment="1">
      <alignment/>
    </xf>
    <xf numFmtId="164" fontId="31" fillId="3" borderId="1" xfId="0" applyFont="1" applyFill="1" applyBorder="1" applyAlignment="1" applyProtection="1">
      <alignment wrapText="1"/>
      <protection locked="0"/>
    </xf>
    <xf numFmtId="164" fontId="41" fillId="3" borderId="1" xfId="0" applyFont="1" applyFill="1" applyBorder="1" applyAlignment="1" applyProtection="1">
      <alignment wrapText="1"/>
      <protection locked="0"/>
    </xf>
    <xf numFmtId="164" fontId="0" fillId="3" borderId="1" xfId="0" applyFill="1" applyBorder="1" applyAlignment="1">
      <alignment horizontal="left"/>
    </xf>
    <xf numFmtId="164" fontId="22" fillId="0" borderId="0" xfId="0" applyFont="1" applyFill="1" applyAlignment="1" applyProtection="1">
      <alignment/>
      <protection hidden="1"/>
    </xf>
    <xf numFmtId="164" fontId="22" fillId="0" borderId="0" xfId="0" applyFont="1" applyFill="1" applyAlignment="1">
      <alignment/>
    </xf>
    <xf numFmtId="164" fontId="0" fillId="0" borderId="0" xfId="0" applyFont="1" applyAlignment="1">
      <alignment/>
    </xf>
    <xf numFmtId="164" fontId="22" fillId="0" borderId="0" xfId="0" applyFont="1" applyFill="1" applyAlignment="1">
      <alignment horizontal="left"/>
    </xf>
    <xf numFmtId="164" fontId="50" fillId="0" borderId="1" xfId="0" applyFont="1" applyFill="1" applyBorder="1" applyAlignment="1" applyProtection="1">
      <alignment horizontal="center" wrapText="1"/>
      <protection hidden="1"/>
    </xf>
    <xf numFmtId="164" fontId="24" fillId="0" borderId="0" xfId="0" applyFont="1" applyFill="1" applyBorder="1" applyAlignment="1" applyProtection="1">
      <alignment horizontal="center"/>
      <protection hidden="1"/>
    </xf>
    <xf numFmtId="164" fontId="13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right" vertical="center" wrapText="1"/>
      <protection hidden="1"/>
    </xf>
    <xf numFmtId="164" fontId="11" fillId="2" borderId="1" xfId="0" applyFont="1" applyFill="1" applyBorder="1" applyAlignment="1" applyProtection="1">
      <alignment horizontal="left" vertical="center" wrapText="1"/>
      <protection hidden="1"/>
    </xf>
    <xf numFmtId="165" fontId="21" fillId="2" borderId="1" xfId="0" applyNumberFormat="1" applyFont="1" applyFill="1" applyBorder="1" applyAlignment="1">
      <alignment horizontal="left" vertical="center" wrapText="1"/>
    </xf>
    <xf numFmtId="164" fontId="22" fillId="3" borderId="0" xfId="0" applyFont="1" applyFill="1" applyAlignment="1">
      <alignment/>
    </xf>
    <xf numFmtId="164" fontId="21" fillId="0" borderId="1" xfId="0" applyFont="1" applyFill="1" applyBorder="1" applyAlignment="1" applyProtection="1">
      <alignment/>
      <protection hidden="1"/>
    </xf>
    <xf numFmtId="164" fontId="22" fillId="0" borderId="1" xfId="0" applyFont="1" applyFill="1" applyBorder="1" applyAlignment="1" applyProtection="1">
      <alignment/>
      <protection hidden="1"/>
    </xf>
    <xf numFmtId="164" fontId="32" fillId="0" borderId="1" xfId="0" applyFont="1" applyFill="1" applyBorder="1" applyAlignment="1" applyProtection="1">
      <alignment/>
      <protection hidden="1"/>
    </xf>
    <xf numFmtId="164" fontId="41" fillId="0" borderId="1" xfId="0" applyFont="1" applyBorder="1" applyAlignment="1">
      <alignment/>
    </xf>
    <xf numFmtId="164" fontId="24" fillId="5" borderId="1" xfId="0" applyFont="1" applyFill="1" applyBorder="1" applyAlignment="1" applyProtection="1">
      <alignment horizontal="center" wrapText="1"/>
      <protection locked="0"/>
    </xf>
    <xf numFmtId="164" fontId="21" fillId="5" borderId="1" xfId="0" applyFont="1" applyFill="1" applyBorder="1" applyAlignment="1" applyProtection="1">
      <alignment/>
      <protection hidden="1"/>
    </xf>
    <xf numFmtId="164" fontId="32" fillId="0" borderId="1" xfId="0" applyNumberFormat="1" applyFont="1" applyFill="1" applyBorder="1" applyAlignment="1">
      <alignment wrapText="1"/>
    </xf>
    <xf numFmtId="164" fontId="31" fillId="4" borderId="1" xfId="0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74" fillId="0" borderId="1" xfId="0" applyFont="1" applyFill="1" applyBorder="1" applyAlignment="1" applyProtection="1">
      <alignment horizontal="center" wrapText="1"/>
      <protection locked="0"/>
    </xf>
    <xf numFmtId="164" fontId="43" fillId="0" borderId="1" xfId="0" applyFont="1" applyFill="1" applyBorder="1" applyAlignment="1" applyProtection="1">
      <alignment horizontal="center" wrapText="1"/>
      <protection locked="0"/>
    </xf>
    <xf numFmtId="164" fontId="0" fillId="0" borderId="0" xfId="0" applyFont="1" applyAlignment="1">
      <alignment horizontal="left"/>
    </xf>
    <xf numFmtId="164" fontId="41" fillId="0" borderId="0" xfId="0" applyFont="1" applyAlignment="1">
      <alignment/>
    </xf>
    <xf numFmtId="164" fontId="127" fillId="0" borderId="0" xfId="0" applyFont="1" applyFill="1" applyAlignment="1">
      <alignment/>
    </xf>
    <xf numFmtId="164" fontId="9" fillId="0" borderId="1" xfId="0" applyFont="1" applyFill="1" applyBorder="1" applyAlignment="1" applyProtection="1">
      <alignment horizontal="center" wrapText="1"/>
      <protection hidden="1"/>
    </xf>
    <xf numFmtId="164" fontId="9" fillId="0" borderId="0" xfId="0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9" fillId="0" borderId="1" xfId="0" applyFont="1" applyFill="1" applyBorder="1" applyAlignment="1" applyProtection="1">
      <alignment horizontal="center" wrapText="1"/>
      <protection hidden="1"/>
    </xf>
    <xf numFmtId="164" fontId="43" fillId="0" borderId="1" xfId="0" applyFont="1" applyFill="1" applyBorder="1" applyAlignment="1" applyProtection="1">
      <alignment horizontal="center" wrapText="1"/>
      <protection locked="0"/>
    </xf>
    <xf numFmtId="164" fontId="62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right" wrapText="1"/>
    </xf>
    <xf numFmtId="164" fontId="0" fillId="2" borderId="1" xfId="0" applyFill="1" applyBorder="1" applyAlignment="1">
      <alignment/>
    </xf>
    <xf numFmtId="164" fontId="43" fillId="2" borderId="1" xfId="0" applyFont="1" applyFill="1" applyBorder="1" applyAlignment="1" applyProtection="1">
      <alignment horizontal="left" wrapText="1"/>
      <protection locked="0"/>
    </xf>
    <xf numFmtId="164" fontId="32" fillId="4" borderId="1" xfId="0" applyFont="1" applyFill="1" applyBorder="1" applyAlignment="1" applyProtection="1">
      <alignment wrapText="1"/>
      <protection hidden="1"/>
    </xf>
    <xf numFmtId="164" fontId="125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 applyProtection="1">
      <alignment/>
      <protection locked="0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20" fillId="0" borderId="1" xfId="0" applyNumberFormat="1" applyFont="1" applyFill="1" applyBorder="1" applyAlignment="1" applyProtection="1">
      <alignment horizontal="left"/>
      <protection locked="0"/>
    </xf>
    <xf numFmtId="164" fontId="22" fillId="0" borderId="0" xfId="0" applyFont="1" applyFill="1" applyAlignment="1">
      <alignment horizontal="left" wrapText="1"/>
    </xf>
    <xf numFmtId="164" fontId="128" fillId="0" borderId="0" xfId="0" applyFont="1" applyFill="1" applyAlignment="1">
      <alignment horizontal="left" wrapText="1"/>
    </xf>
    <xf numFmtId="164" fontId="22" fillId="0" borderId="0" xfId="0" applyFont="1" applyFill="1" applyAlignment="1">
      <alignment horizontal="left" wrapText="1"/>
    </xf>
    <xf numFmtId="164" fontId="24" fillId="0" borderId="0" xfId="0" applyFont="1" applyFill="1" applyBorder="1" applyAlignment="1" applyProtection="1">
      <alignment horizontal="center" vertical="center" wrapText="1"/>
      <protection hidden="1"/>
    </xf>
    <xf numFmtId="164" fontId="129" fillId="0" borderId="0" xfId="0" applyFont="1" applyFill="1" applyBorder="1" applyAlignment="1" applyProtection="1">
      <alignment horizontal="left" vertical="center" wrapText="1"/>
      <protection hidden="1"/>
    </xf>
    <xf numFmtId="164" fontId="21" fillId="0" borderId="1" xfId="0" applyFont="1" applyFill="1" applyBorder="1" applyAlignment="1" applyProtection="1">
      <alignment horizontal="justify" wrapText="1"/>
      <protection locked="0"/>
    </xf>
    <xf numFmtId="164" fontId="20" fillId="3" borderId="1" xfId="0" applyFont="1" applyFill="1" applyBorder="1" applyAlignment="1" applyProtection="1">
      <alignment horizontal="left" wrapText="1"/>
      <protection locked="0"/>
    </xf>
    <xf numFmtId="164" fontId="43" fillId="5" borderId="5" xfId="0" applyFont="1" applyFill="1" applyBorder="1" applyAlignment="1" applyProtection="1">
      <alignment wrapText="1"/>
      <protection locked="0"/>
    </xf>
    <xf numFmtId="164" fontId="20" fillId="5" borderId="5" xfId="0" applyFont="1" applyFill="1" applyBorder="1" applyAlignment="1" applyProtection="1">
      <alignment wrapText="1"/>
      <protection locked="0"/>
    </xf>
    <xf numFmtId="164" fontId="20" fillId="0" borderId="5" xfId="0" applyFont="1" applyFill="1" applyBorder="1" applyAlignment="1" applyProtection="1">
      <alignment wrapText="1"/>
      <protection locked="0"/>
    </xf>
    <xf numFmtId="164" fontId="43" fillId="0" borderId="1" xfId="0" applyFont="1" applyFill="1" applyBorder="1" applyAlignment="1">
      <alignment horizontal="center" wrapText="1"/>
    </xf>
    <xf numFmtId="164" fontId="22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wrapText="1"/>
    </xf>
    <xf numFmtId="164" fontId="15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22" fillId="2" borderId="1" xfId="0" applyFont="1" applyFill="1" applyBorder="1" applyAlignment="1" applyProtection="1">
      <alignment wrapText="1"/>
      <protection hidden="1"/>
    </xf>
    <xf numFmtId="164" fontId="130" fillId="0" borderId="1" xfId="0" applyFont="1" applyFill="1" applyBorder="1" applyAlignment="1">
      <alignment horizontal="center" wrapText="1"/>
    </xf>
    <xf numFmtId="164" fontId="49" fillId="0" borderId="1" xfId="0" applyFont="1" applyFill="1" applyBorder="1" applyAlignment="1">
      <alignment wrapText="1"/>
    </xf>
    <xf numFmtId="164" fontId="49" fillId="0" borderId="1" xfId="0" applyFont="1" applyBorder="1" applyAlignment="1">
      <alignment wrapText="1"/>
    </xf>
    <xf numFmtId="164" fontId="41" fillId="0" borderId="1" xfId="0" applyFont="1" applyBorder="1" applyAlignment="1">
      <alignment wrapText="1"/>
    </xf>
    <xf numFmtId="164" fontId="64" fillId="0" borderId="1" xfId="0" applyFont="1" applyFill="1" applyBorder="1" applyAlignment="1" applyProtection="1">
      <alignment wrapText="1"/>
      <protection hidden="1"/>
    </xf>
    <xf numFmtId="164" fontId="21" fillId="4" borderId="0" xfId="0" applyFont="1" applyFill="1" applyAlignment="1">
      <alignment wrapText="1"/>
    </xf>
    <xf numFmtId="164" fontId="21" fillId="0" borderId="0" xfId="0" applyFont="1" applyFill="1" applyAlignment="1">
      <alignment wrapText="1"/>
    </xf>
    <xf numFmtId="164" fontId="15" fillId="7" borderId="1" xfId="0" applyFont="1" applyFill="1" applyBorder="1" applyAlignment="1" applyProtection="1">
      <alignment horizontal="center" vertical="center" wrapText="1"/>
      <protection hidden="1"/>
    </xf>
    <xf numFmtId="164" fontId="131" fillId="7" borderId="1" xfId="0" applyFont="1" applyFill="1" applyBorder="1" applyAlignment="1">
      <alignment horizontal="center" wrapText="1"/>
    </xf>
    <xf numFmtId="164" fontId="132" fillId="7" borderId="1" xfId="0" applyFont="1" applyFill="1" applyBorder="1" applyAlignment="1">
      <alignment horizontal="center" wrapText="1"/>
    </xf>
    <xf numFmtId="164" fontId="6" fillId="7" borderId="1" xfId="0" applyFont="1" applyFill="1" applyBorder="1" applyAlignment="1">
      <alignment wrapText="1"/>
    </xf>
    <xf numFmtId="164" fontId="2" fillId="7" borderId="1" xfId="0" applyFont="1" applyFill="1" applyBorder="1" applyAlignment="1">
      <alignment wrapText="1"/>
    </xf>
    <xf numFmtId="164" fontId="108" fillId="7" borderId="1" xfId="0" applyFont="1" applyFill="1" applyBorder="1" applyAlignment="1">
      <alignment wrapText="1"/>
    </xf>
    <xf numFmtId="164" fontId="54" fillId="7" borderId="1" xfId="0" applyFont="1" applyFill="1" applyBorder="1" applyAlignment="1" applyProtection="1">
      <alignment horizontal="left" vertical="center" wrapText="1"/>
      <protection hidden="1"/>
    </xf>
    <xf numFmtId="164" fontId="0" fillId="7" borderId="1" xfId="0" applyFill="1" applyBorder="1" applyAlignment="1">
      <alignment wrapText="1"/>
    </xf>
    <xf numFmtId="164" fontId="0" fillId="7" borderId="0" xfId="0" applyFont="1" applyFill="1" applyAlignment="1">
      <alignment wrapText="1"/>
    </xf>
    <xf numFmtId="164" fontId="22" fillId="7" borderId="0" xfId="0" applyFont="1" applyFill="1" applyAlignment="1">
      <alignment horizontal="left" wrapText="1"/>
    </xf>
    <xf numFmtId="164" fontId="22" fillId="7" borderId="0" xfId="0" applyFont="1" applyFill="1" applyAlignment="1">
      <alignment wrapText="1"/>
    </xf>
    <xf numFmtId="164" fontId="22" fillId="0" borderId="1" xfId="0" applyNumberFormat="1" applyFont="1" applyFill="1" applyBorder="1" applyAlignment="1" applyProtection="1">
      <alignment wrapText="1"/>
      <protection hidden="1"/>
    </xf>
    <xf numFmtId="164" fontId="9" fillId="0" borderId="6" xfId="0" applyFont="1" applyFill="1" applyBorder="1" applyAlignment="1" applyProtection="1">
      <alignment wrapText="1"/>
      <protection locked="0"/>
    </xf>
    <xf numFmtId="164" fontId="133" fillId="0" borderId="1" xfId="0" applyFont="1" applyFill="1" applyBorder="1" applyAlignment="1" applyProtection="1">
      <alignment wrapText="1"/>
      <protection hidden="1"/>
    </xf>
    <xf numFmtId="164" fontId="22" fillId="0" borderId="9" xfId="0" applyFont="1" applyFill="1" applyBorder="1" applyAlignment="1" applyProtection="1">
      <alignment wrapText="1"/>
      <protection hidden="1"/>
    </xf>
    <xf numFmtId="164" fontId="130" fillId="0" borderId="9" xfId="0" applyFont="1" applyFill="1" applyBorder="1" applyAlignment="1">
      <alignment horizontal="center" wrapText="1"/>
    </xf>
    <xf numFmtId="164" fontId="22" fillId="0" borderId="9" xfId="0" applyFont="1" applyFill="1" applyBorder="1" applyAlignment="1">
      <alignment horizontal="center" wrapText="1"/>
    </xf>
    <xf numFmtId="164" fontId="56" fillId="0" borderId="9" xfId="0" applyFont="1" applyFill="1" applyBorder="1" applyAlignment="1">
      <alignment wrapText="1"/>
    </xf>
    <xf numFmtId="164" fontId="49" fillId="0" borderId="9" xfId="0" applyFont="1" applyFill="1" applyBorder="1" applyAlignment="1">
      <alignment wrapText="1"/>
    </xf>
    <xf numFmtId="164" fontId="134" fillId="2" borderId="1" xfId="0" applyFont="1" applyFill="1" applyBorder="1" applyAlignment="1" applyProtection="1">
      <alignment horizontal="center" wrapText="1"/>
      <protection hidden="1"/>
    </xf>
    <xf numFmtId="164" fontId="38" fillId="2" borderId="1" xfId="0" applyFont="1" applyFill="1" applyBorder="1" applyAlignment="1" applyProtection="1">
      <alignment horizontal="center" wrapText="1"/>
      <protection hidden="1"/>
    </xf>
    <xf numFmtId="164" fontId="135" fillId="2" borderId="1" xfId="0" applyFont="1" applyFill="1" applyBorder="1" applyAlignment="1" applyProtection="1">
      <alignment wrapText="1"/>
      <protection hidden="1"/>
    </xf>
    <xf numFmtId="164" fontId="22" fillId="3" borderId="0" xfId="0" applyFont="1" applyFill="1" applyAlignment="1">
      <alignment horizontal="left" wrapText="1"/>
    </xf>
    <xf numFmtId="164" fontId="1" fillId="0" borderId="1" xfId="0" applyFont="1" applyFill="1" applyBorder="1" applyAlignment="1" applyProtection="1">
      <alignment horizontal="left" vertical="center" wrapText="1"/>
      <protection hidden="1"/>
    </xf>
    <xf numFmtId="164" fontId="22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left" wrapText="1"/>
    </xf>
    <xf numFmtId="164" fontId="118" fillId="0" borderId="1" xfId="0" applyFont="1" applyFill="1" applyBorder="1" applyAlignment="1" applyProtection="1">
      <alignment horizontal="left" vertical="center" wrapText="1"/>
      <protection hidden="1"/>
    </xf>
    <xf numFmtId="164" fontId="58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ill="1" applyBorder="1" applyAlignment="1">
      <alignment wrapText="1"/>
    </xf>
    <xf numFmtId="164" fontId="122" fillId="0" borderId="1" xfId="0" applyFont="1" applyBorder="1" applyAlignment="1">
      <alignment wrapText="1"/>
    </xf>
    <xf numFmtId="164" fontId="14" fillId="0" borderId="1" xfId="0" applyFont="1" applyFill="1" applyBorder="1" applyAlignment="1" applyProtection="1">
      <alignment horizontal="left" vertical="center" wrapText="1"/>
      <protection hidden="1"/>
    </xf>
    <xf numFmtId="164" fontId="6" fillId="0" borderId="1" xfId="0" applyFont="1" applyFill="1" applyBorder="1" applyAlignment="1" applyProtection="1">
      <alignment horizontal="left" wrapText="1"/>
      <protection locked="0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132" fillId="0" borderId="1" xfId="0" applyFont="1" applyFill="1" applyBorder="1" applyAlignment="1" applyProtection="1">
      <alignment horizontal="left" vertical="center" wrapText="1"/>
      <protection hidden="1"/>
    </xf>
    <xf numFmtId="164" fontId="108" fillId="0" borderId="1" xfId="0" applyFont="1" applyFill="1" applyBorder="1" applyAlignment="1">
      <alignment wrapText="1"/>
    </xf>
    <xf numFmtId="164" fontId="22" fillId="4" borderId="1" xfId="0" applyFont="1" applyFill="1" applyBorder="1" applyAlignment="1">
      <alignment wrapText="1"/>
    </xf>
    <xf numFmtId="164" fontId="33" fillId="0" borderId="1" xfId="0" applyFont="1" applyFill="1" applyBorder="1" applyAlignment="1">
      <alignment wrapText="1"/>
    </xf>
    <xf numFmtId="164" fontId="22" fillId="0" borderId="1" xfId="0" applyFont="1" applyBorder="1" applyAlignment="1">
      <alignment horizontal="left" wrapText="1"/>
    </xf>
    <xf numFmtId="164" fontId="1" fillId="4" borderId="1" xfId="0" applyFont="1" applyFill="1" applyBorder="1" applyAlignment="1">
      <alignment wrapText="1"/>
    </xf>
    <xf numFmtId="164" fontId="15" fillId="0" borderId="1" xfId="0" applyFont="1" applyFill="1" applyBorder="1" applyAlignment="1">
      <alignment wrapText="1"/>
    </xf>
    <xf numFmtId="164" fontId="10" fillId="7" borderId="1" xfId="0" applyNumberFormat="1" applyFont="1" applyFill="1" applyBorder="1" applyAlignment="1" applyProtection="1">
      <alignment horizontal="center" wrapText="1"/>
      <protection hidden="1"/>
    </xf>
    <xf numFmtId="164" fontId="1" fillId="7" borderId="1" xfId="0" applyFont="1" applyFill="1" applyBorder="1" applyAlignment="1">
      <alignment wrapText="1"/>
    </xf>
    <xf numFmtId="164" fontId="15" fillId="7" borderId="1" xfId="0" applyFont="1" applyFill="1" applyBorder="1" applyAlignment="1">
      <alignment wrapText="1"/>
    </xf>
    <xf numFmtId="164" fontId="1" fillId="7" borderId="1" xfId="0" applyFont="1" applyFill="1" applyBorder="1" applyAlignment="1" applyProtection="1">
      <alignment horizontal="center" wrapText="1"/>
      <protection hidden="1"/>
    </xf>
    <xf numFmtId="164" fontId="9" fillId="7" borderId="1" xfId="0" applyFont="1" applyFill="1" applyBorder="1" applyAlignment="1" applyProtection="1">
      <alignment wrapText="1"/>
      <protection hidden="1"/>
    </xf>
    <xf numFmtId="164" fontId="20" fillId="7" borderId="1" xfId="0" applyFont="1" applyFill="1" applyBorder="1" applyAlignment="1" applyProtection="1">
      <alignment wrapText="1"/>
      <protection hidden="1"/>
    </xf>
    <xf numFmtId="164" fontId="9" fillId="7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 wrapText="1"/>
    </xf>
    <xf numFmtId="164" fontId="1" fillId="7" borderId="1" xfId="0" applyFont="1" applyFill="1" applyBorder="1" applyAlignment="1">
      <alignment horizontal="center" wrapText="1"/>
    </xf>
    <xf numFmtId="164" fontId="9" fillId="7" borderId="1" xfId="0" applyFont="1" applyFill="1" applyBorder="1" applyAlignment="1" applyProtection="1">
      <alignment wrapText="1"/>
      <protection locked="0"/>
    </xf>
    <xf numFmtId="164" fontId="20" fillId="7" borderId="1" xfId="0" applyFont="1" applyFill="1" applyBorder="1" applyAlignment="1" applyProtection="1">
      <alignment wrapText="1"/>
      <protection locked="0"/>
    </xf>
    <xf numFmtId="164" fontId="88" fillId="7" borderId="1" xfId="0" applyFont="1" applyFill="1" applyBorder="1" applyAlignment="1">
      <alignment wrapText="1"/>
    </xf>
    <xf numFmtId="164" fontId="9" fillId="7" borderId="1" xfId="0" applyFont="1" applyFill="1" applyBorder="1" applyAlignment="1">
      <alignment wrapText="1"/>
    </xf>
    <xf numFmtId="164" fontId="9" fillId="7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wrapText="1"/>
    </xf>
    <xf numFmtId="164" fontId="31" fillId="0" borderId="1" xfId="0" applyFont="1" applyFill="1" applyBorder="1" applyAlignment="1" applyProtection="1">
      <alignment horizontal="center" vertical="center" wrapText="1"/>
      <protection hidden="1"/>
    </xf>
    <xf numFmtId="164" fontId="108" fillId="8" borderId="1" xfId="0" applyFont="1" applyFill="1" applyBorder="1" applyAlignment="1">
      <alignment wrapText="1"/>
    </xf>
    <xf numFmtId="164" fontId="10" fillId="8" borderId="1" xfId="0" applyFont="1" applyFill="1" applyBorder="1" applyAlignment="1">
      <alignment horizontal="center" wrapText="1"/>
    </xf>
    <xf numFmtId="164" fontId="42" fillId="8" borderId="1" xfId="0" applyFont="1" applyFill="1" applyBorder="1" applyAlignment="1">
      <alignment wrapText="1"/>
    </xf>
    <xf numFmtId="164" fontId="108" fillId="8" borderId="1" xfId="0" applyFont="1" applyFill="1" applyBorder="1" applyAlignment="1">
      <alignment horizontal="left" wrapText="1"/>
    </xf>
    <xf numFmtId="164" fontId="0" fillId="8" borderId="1" xfId="0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left" wrapText="1"/>
    </xf>
    <xf numFmtId="164" fontId="21" fillId="4" borderId="1" xfId="0" applyFont="1" applyFill="1" applyBorder="1" applyAlignment="1" applyProtection="1">
      <alignment horizontal="justify" wrapText="1"/>
      <protection locked="0"/>
    </xf>
    <xf numFmtId="164" fontId="22" fillId="0" borderId="5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horizontal="justify" wrapText="1"/>
      <protection locked="0"/>
    </xf>
    <xf numFmtId="164" fontId="14" fillId="0" borderId="1" xfId="0" applyFont="1" applyFill="1" applyBorder="1" applyAlignment="1" applyProtection="1">
      <alignment wrapText="1"/>
      <protection locked="0"/>
    </xf>
    <xf numFmtId="164" fontId="32" fillId="0" borderId="5" xfId="0" applyFont="1" applyFill="1" applyBorder="1" applyAlignment="1" applyProtection="1">
      <alignment wrapText="1"/>
      <protection hidden="1"/>
    </xf>
    <xf numFmtId="164" fontId="56" fillId="4" borderId="1" xfId="0" applyFont="1" applyFill="1" applyBorder="1" applyAlignment="1">
      <alignment wrapText="1"/>
    </xf>
    <xf numFmtId="164" fontId="21" fillId="4" borderId="1" xfId="0" applyFont="1" applyFill="1" applyBorder="1" applyAlignment="1">
      <alignment wrapText="1"/>
    </xf>
    <xf numFmtId="164" fontId="22" fillId="0" borderId="0" xfId="0" applyFont="1" applyFill="1" applyBorder="1" applyAlignment="1" applyProtection="1">
      <alignment wrapText="1"/>
      <protection hidden="1"/>
    </xf>
    <xf numFmtId="164" fontId="43" fillId="0" borderId="0" xfId="0" applyFont="1" applyFill="1" applyBorder="1" applyAlignment="1" applyProtection="1">
      <alignment wrapText="1"/>
      <protection hidden="1"/>
    </xf>
    <xf numFmtId="164" fontId="32" fillId="0" borderId="0" xfId="0" applyFont="1" applyFill="1" applyBorder="1" applyAlignment="1">
      <alignment wrapText="1"/>
    </xf>
    <xf numFmtId="164" fontId="22" fillId="0" borderId="0" xfId="0" applyFont="1" applyFill="1" applyBorder="1" applyAlignment="1">
      <alignment horizontal="center" wrapText="1"/>
    </xf>
    <xf numFmtId="164" fontId="22" fillId="0" borderId="0" xfId="0" applyFont="1" applyFill="1" applyBorder="1" applyAlignment="1">
      <alignment horizontal="left" wrapText="1"/>
    </xf>
    <xf numFmtId="164" fontId="5" fillId="0" borderId="1" xfId="0" applyFont="1" applyFill="1" applyBorder="1" applyAlignment="1" applyProtection="1">
      <alignment horizontal="center" wrapText="1"/>
      <protection hidden="1"/>
    </xf>
    <xf numFmtId="164" fontId="4" fillId="0" borderId="1" xfId="0" applyFont="1" applyFill="1" applyBorder="1" applyAlignment="1" applyProtection="1">
      <alignment horizontal="center" vertical="center" wrapText="1"/>
      <protection hidden="1"/>
    </xf>
    <xf numFmtId="164" fontId="136" fillId="0" borderId="1" xfId="0" applyFont="1" applyFill="1" applyBorder="1" applyAlignment="1" applyProtection="1">
      <alignment horizontal="center" vertical="center" wrapText="1"/>
      <protection hidden="1"/>
    </xf>
    <xf numFmtId="164" fontId="129" fillId="0" borderId="0" xfId="0" applyFont="1" applyFill="1" applyBorder="1" applyAlignment="1" applyProtection="1">
      <alignment horizontal="center" wrapText="1"/>
      <protection hidden="1"/>
    </xf>
    <xf numFmtId="164" fontId="62" fillId="5" borderId="1" xfId="0" applyFont="1" applyFill="1" applyBorder="1" applyAlignment="1" applyProtection="1">
      <alignment horizontal="center" wrapText="1"/>
      <protection hidden="1"/>
    </xf>
    <xf numFmtId="165" fontId="21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22" fillId="3" borderId="0" xfId="0" applyFont="1" applyFill="1" applyBorder="1" applyAlignment="1">
      <alignment wrapText="1"/>
    </xf>
    <xf numFmtId="164" fontId="22" fillId="4" borderId="1" xfId="0" applyFont="1" applyFill="1" applyBorder="1" applyAlignment="1" applyProtection="1">
      <alignment wrapText="1"/>
      <protection hidden="1"/>
    </xf>
    <xf numFmtId="164" fontId="93" fillId="5" borderId="1" xfId="0" applyFont="1" applyFill="1" applyBorder="1" applyAlignment="1" applyProtection="1">
      <alignment wrapText="1"/>
      <protection locked="0"/>
    </xf>
    <xf numFmtId="164" fontId="20" fillId="5" borderId="1" xfId="0" applyNumberFormat="1" applyFont="1" applyFill="1" applyBorder="1" applyAlignment="1" applyProtection="1">
      <alignment wrapText="1"/>
      <protection locked="0"/>
    </xf>
    <xf numFmtId="164" fontId="9" fillId="5" borderId="1" xfId="0" applyNumberFormat="1" applyFont="1" applyFill="1" applyBorder="1" applyAlignment="1" applyProtection="1">
      <alignment horizontal="left" wrapText="1"/>
      <protection locked="0"/>
    </xf>
    <xf numFmtId="164" fontId="137" fillId="0" borderId="1" xfId="0" applyFont="1" applyFill="1" applyBorder="1" applyAlignment="1" applyProtection="1">
      <alignment wrapText="1"/>
      <protection hidden="1"/>
    </xf>
    <xf numFmtId="164" fontId="22" fillId="0" borderId="1" xfId="0" applyFont="1" applyBorder="1" applyAlignment="1">
      <alignment horizontal="center" wrapText="1"/>
    </xf>
    <xf numFmtId="164" fontId="33" fillId="7" borderId="1" xfId="0" applyFont="1" applyFill="1" applyBorder="1" applyAlignment="1" applyProtection="1">
      <alignment wrapText="1"/>
      <protection hidden="1"/>
    </xf>
    <xf numFmtId="164" fontId="33" fillId="7" borderId="1" xfId="0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>
      <alignment wrapText="1"/>
    </xf>
    <xf numFmtId="164" fontId="20" fillId="7" borderId="1" xfId="0" applyFont="1" applyFill="1" applyBorder="1" applyAlignment="1">
      <alignment wrapText="1"/>
    </xf>
    <xf numFmtId="164" fontId="9" fillId="7" borderId="1" xfId="0" applyFont="1" applyFill="1" applyBorder="1" applyAlignment="1" applyProtection="1">
      <alignment wrapText="1"/>
      <protection locked="0"/>
    </xf>
    <xf numFmtId="164" fontId="64" fillId="7" borderId="1" xfId="0" applyFont="1" applyFill="1" applyBorder="1" applyAlignment="1">
      <alignment horizontal="center" wrapText="1"/>
    </xf>
    <xf numFmtId="164" fontId="68" fillId="7" borderId="1" xfId="0" applyFont="1" applyFill="1" applyBorder="1" applyAlignment="1">
      <alignment horizontal="center" wrapText="1"/>
    </xf>
    <xf numFmtId="164" fontId="68" fillId="7" borderId="1" xfId="0" applyFont="1" applyFill="1" applyBorder="1" applyAlignment="1" applyProtection="1">
      <alignment horizontal="center" wrapText="1"/>
      <protection hidden="1"/>
    </xf>
    <xf numFmtId="164" fontId="22" fillId="5" borderId="0" xfId="0" applyFont="1" applyFill="1" applyBorder="1" applyAlignment="1">
      <alignment wrapText="1"/>
    </xf>
    <xf numFmtId="164" fontId="20" fillId="4" borderId="1" xfId="0" applyNumberFormat="1" applyFont="1" applyFill="1" applyBorder="1" applyAlignment="1" applyProtection="1">
      <alignment wrapText="1"/>
      <protection locked="0"/>
    </xf>
    <xf numFmtId="164" fontId="64" fillId="0" borderId="1" xfId="0" applyFont="1" applyFill="1" applyBorder="1" applyAlignment="1">
      <alignment wrapText="1"/>
    </xf>
    <xf numFmtId="164" fontId="15" fillId="5" borderId="1" xfId="0" applyFont="1" applyFill="1" applyBorder="1" applyAlignment="1" applyProtection="1">
      <alignment horizontal="center" wrapText="1"/>
      <protection hidden="1"/>
    </xf>
    <xf numFmtId="164" fontId="15" fillId="5" borderId="1" xfId="0" applyFont="1" applyFill="1" applyBorder="1" applyAlignment="1" applyProtection="1">
      <alignment wrapText="1"/>
      <protection hidden="1"/>
    </xf>
    <xf numFmtId="164" fontId="10" fillId="5" borderId="1" xfId="0" applyFont="1" applyFill="1" applyBorder="1" applyAlignment="1" applyProtection="1">
      <alignment horizontal="center" wrapText="1"/>
      <protection hidden="1"/>
    </xf>
    <xf numFmtId="164" fontId="6" fillId="5" borderId="1" xfId="0" applyFont="1" applyFill="1" applyBorder="1" applyAlignment="1">
      <alignment wrapText="1"/>
    </xf>
    <xf numFmtId="164" fontId="1" fillId="5" borderId="1" xfId="0" applyFont="1" applyFill="1" applyBorder="1" applyAlignment="1">
      <alignment wrapText="1"/>
    </xf>
    <xf numFmtId="164" fontId="10" fillId="5" borderId="1" xfId="0" applyFont="1" applyFill="1" applyBorder="1" applyAlignment="1">
      <alignment horizontal="center" wrapText="1"/>
    </xf>
    <xf numFmtId="164" fontId="22" fillId="0" borderId="0" xfId="0" applyFont="1" applyAlignment="1">
      <alignment horizontal="center" wrapText="1"/>
    </xf>
    <xf numFmtId="164" fontId="0" fillId="0" borderId="1" xfId="0" applyBorder="1" applyAlignment="1">
      <alignment/>
    </xf>
    <xf numFmtId="164" fontId="43" fillId="2" borderId="10" xfId="0" applyFont="1" applyFill="1" applyBorder="1" applyAlignment="1" applyProtection="1">
      <alignment horizontal="center" wrapText="1"/>
      <protection hidden="1"/>
    </xf>
    <xf numFmtId="164" fontId="11" fillId="2" borderId="10" xfId="0" applyFont="1" applyFill="1" applyBorder="1" applyAlignment="1" applyProtection="1">
      <alignment horizontal="left" wrapText="1"/>
      <protection hidden="1"/>
    </xf>
    <xf numFmtId="164" fontId="62" fillId="2" borderId="10" xfId="0" applyFont="1" applyFill="1" applyBorder="1" applyAlignment="1">
      <alignment horizontal="center" wrapText="1"/>
    </xf>
    <xf numFmtId="164" fontId="10" fillId="2" borderId="10" xfId="0" applyFont="1" applyFill="1" applyBorder="1" applyAlignment="1">
      <alignment horizontal="right" wrapText="1"/>
    </xf>
    <xf numFmtId="164" fontId="36" fillId="2" borderId="10" xfId="0" applyFont="1" applyFill="1" applyBorder="1" applyAlignment="1">
      <alignment horizontal="center" wrapText="1"/>
    </xf>
    <xf numFmtId="164" fontId="11" fillId="2" borderId="10" xfId="0" applyFont="1" applyFill="1" applyBorder="1" applyAlignment="1">
      <alignment horizontal="center" wrapText="1"/>
    </xf>
    <xf numFmtId="164" fontId="58" fillId="2" borderId="10" xfId="0" applyFont="1" applyFill="1" applyBorder="1" applyAlignment="1" applyProtection="1">
      <alignment horizontal="left" wrapText="1"/>
      <protection hidden="1"/>
    </xf>
    <xf numFmtId="164" fontId="0" fillId="2" borderId="10" xfId="0" applyFill="1" applyBorder="1" applyAlignment="1">
      <alignment/>
    </xf>
    <xf numFmtId="164" fontId="22" fillId="4" borderId="1" xfId="0" applyFont="1" applyFill="1" applyBorder="1" applyAlignment="1">
      <alignment wrapText="1"/>
    </xf>
    <xf numFmtId="164" fontId="22" fillId="4" borderId="1" xfId="20" applyNumberFormat="1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wrapText="1"/>
      <protection hidden="1"/>
    </xf>
    <xf numFmtId="164" fontId="33" fillId="7" borderId="1" xfId="0" applyFont="1" applyFill="1" applyBorder="1" applyAlignment="1">
      <alignment horizontal="center" wrapText="1"/>
    </xf>
    <xf numFmtId="164" fontId="43" fillId="7" borderId="1" xfId="0" applyFont="1" applyFill="1" applyBorder="1" applyAlignment="1">
      <alignment wrapText="1"/>
    </xf>
    <xf numFmtId="164" fontId="17" fillId="7" borderId="1" xfId="0" applyFont="1" applyFill="1" applyBorder="1" applyAlignment="1">
      <alignment horizontal="left" wrapText="1"/>
    </xf>
    <xf numFmtId="164" fontId="43" fillId="7" borderId="1" xfId="0" applyFont="1" applyFill="1" applyBorder="1" applyAlignment="1">
      <alignment horizontal="center" wrapText="1"/>
    </xf>
    <xf numFmtId="164" fontId="17" fillId="7" borderId="1" xfId="0" applyFont="1" applyFill="1" applyBorder="1" applyAlignment="1">
      <alignment horizontal="center" wrapText="1"/>
    </xf>
    <xf numFmtId="164" fontId="33" fillId="5" borderId="1" xfId="0" applyFont="1" applyFill="1" applyBorder="1" applyAlignment="1">
      <alignment horizontal="center" wrapText="1"/>
    </xf>
    <xf numFmtId="164" fontId="93" fillId="0" borderId="1" xfId="0" applyFont="1" applyFill="1" applyBorder="1" applyAlignment="1" applyProtection="1">
      <alignment wrapText="1"/>
      <protection locked="0"/>
    </xf>
    <xf numFmtId="164" fontId="14" fillId="4" borderId="1" xfId="0" applyFont="1" applyFill="1" applyBorder="1" applyAlignment="1" applyProtection="1">
      <alignment wrapText="1"/>
      <protection locked="0"/>
    </xf>
    <xf numFmtId="164" fontId="24" fillId="5" borderId="1" xfId="0" applyFont="1" applyFill="1" applyBorder="1" applyAlignment="1">
      <alignment horizontal="left" wrapText="1"/>
    </xf>
    <xf numFmtId="164" fontId="22" fillId="5" borderId="1" xfId="0" applyFont="1" applyFill="1" applyBorder="1" applyAlignment="1" applyProtection="1">
      <alignment horizontal="left" wrapText="1"/>
      <protection locked="0"/>
    </xf>
    <xf numFmtId="164" fontId="31" fillId="0" borderId="1" xfId="0" applyFont="1" applyFill="1" applyBorder="1" applyAlignment="1" applyProtection="1">
      <alignment wrapText="1"/>
      <protection hidden="1"/>
    </xf>
    <xf numFmtId="164" fontId="15" fillId="2" borderId="1" xfId="0" applyFont="1" applyFill="1" applyBorder="1" applyAlignment="1" applyProtection="1">
      <alignment horizontal="center" wrapText="1"/>
      <protection hidden="1"/>
    </xf>
    <xf numFmtId="164" fontId="6" fillId="2" borderId="1" xfId="0" applyFont="1" applyFill="1" applyBorder="1" applyAlignment="1" applyProtection="1">
      <alignment horizontal="left" wrapText="1"/>
      <protection locked="0"/>
    </xf>
    <xf numFmtId="164" fontId="33" fillId="0" borderId="9" xfId="0" applyFont="1" applyFill="1" applyBorder="1" applyAlignment="1" applyProtection="1">
      <alignment horizontal="center" wrapText="1"/>
      <protection hidden="1"/>
    </xf>
    <xf numFmtId="164" fontId="22" fillId="3" borderId="0" xfId="0" applyFont="1" applyFill="1" applyBorder="1" applyAlignment="1">
      <alignment horizontal="left" wrapText="1"/>
    </xf>
    <xf numFmtId="164" fontId="20" fillId="0" borderId="1" xfId="0" applyFont="1" applyFill="1" applyBorder="1" applyAlignment="1" applyProtection="1">
      <alignment horizontal="left" wrapText="1"/>
      <protection hidden="1"/>
    </xf>
    <xf numFmtId="164" fontId="43" fillId="7" borderId="1" xfId="0" applyNumberFormat="1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 applyProtection="1">
      <alignment wrapText="1"/>
      <protection hidden="1"/>
    </xf>
    <xf numFmtId="164" fontId="22" fillId="7" borderId="1" xfId="0" applyFont="1" applyFill="1" applyBorder="1" applyAlignment="1" applyProtection="1">
      <alignment horizontal="center" wrapText="1"/>
      <protection hidden="1"/>
    </xf>
    <xf numFmtId="164" fontId="9" fillId="7" borderId="1" xfId="0" applyFont="1" applyFill="1" applyBorder="1" applyAlignment="1">
      <alignment wrapText="1"/>
    </xf>
    <xf numFmtId="164" fontId="20" fillId="7" borderId="1" xfId="0" applyFont="1" applyFill="1" applyBorder="1" applyAlignment="1">
      <alignment horizontal="left" wrapText="1"/>
    </xf>
    <xf numFmtId="164" fontId="9" fillId="7" borderId="6" xfId="0" applyFont="1" applyFill="1" applyBorder="1" applyAlignment="1" applyProtection="1">
      <alignment wrapText="1"/>
      <protection locked="0"/>
    </xf>
    <xf numFmtId="164" fontId="20" fillId="7" borderId="6" xfId="0" applyFont="1" applyFill="1" applyBorder="1" applyAlignment="1" applyProtection="1">
      <alignment wrapText="1"/>
      <protection hidden="1"/>
    </xf>
    <xf numFmtId="164" fontId="32" fillId="7" borderId="1" xfId="0" applyFont="1" applyFill="1" applyBorder="1" applyAlignment="1" applyProtection="1">
      <alignment wrapText="1"/>
      <protection locked="0"/>
    </xf>
    <xf numFmtId="164" fontId="14" fillId="0" borderId="1" xfId="0" applyNumberFormat="1" applyFont="1" applyFill="1" applyBorder="1" applyAlignment="1" applyProtection="1">
      <alignment/>
      <protection locked="0"/>
    </xf>
    <xf numFmtId="164" fontId="9" fillId="0" borderId="1" xfId="0" applyNumberFormat="1" applyFont="1" applyFill="1" applyBorder="1" applyAlignment="1" applyProtection="1">
      <alignment wrapText="1"/>
      <protection locked="0"/>
    </xf>
    <xf numFmtId="164" fontId="20" fillId="0" borderId="3" xfId="0" applyNumberFormat="1" applyFont="1" applyFill="1" applyBorder="1" applyAlignment="1" applyProtection="1">
      <alignment wrapText="1"/>
      <protection locked="0"/>
    </xf>
    <xf numFmtId="164" fontId="8" fillId="2" borderId="1" xfId="0" applyFont="1" applyFill="1" applyBorder="1" applyAlignment="1" applyProtection="1">
      <alignment horizontal="left" wrapText="1"/>
      <protection hidden="1"/>
    </xf>
    <xf numFmtId="164" fontId="2" fillId="2" borderId="1" xfId="0" applyFont="1" applyFill="1" applyBorder="1" applyAlignment="1" applyProtection="1">
      <alignment horizontal="left" wrapText="1"/>
      <protection hidden="1"/>
    </xf>
    <xf numFmtId="164" fontId="26" fillId="2" borderId="1" xfId="0" applyFont="1" applyFill="1" applyBorder="1" applyAlignment="1">
      <alignment horizontal="center" wrapText="1"/>
    </xf>
    <xf numFmtId="164" fontId="64" fillId="0" borderId="1" xfId="0" applyFont="1" applyBorder="1" applyAlignment="1">
      <alignment horizontal="center" wrapText="1"/>
    </xf>
    <xf numFmtId="164" fontId="9" fillId="0" borderId="1" xfId="0" applyFont="1" applyFill="1" applyBorder="1" applyAlignment="1" applyProtection="1">
      <alignment horizontal="center" vertical="center" wrapText="1"/>
      <protection hidden="1"/>
    </xf>
    <xf numFmtId="164" fontId="9" fillId="5" borderId="1" xfId="0" applyNumberFormat="1" applyFont="1" applyFill="1" applyBorder="1" applyAlignment="1" applyProtection="1">
      <alignment wrapText="1"/>
      <protection locked="0"/>
    </xf>
    <xf numFmtId="164" fontId="9" fillId="5" borderId="1" xfId="0" applyFont="1" applyFill="1" applyBorder="1" applyAlignment="1" applyProtection="1">
      <alignment wrapText="1"/>
      <protection locked="0"/>
    </xf>
    <xf numFmtId="164" fontId="20" fillId="5" borderId="1" xfId="0" applyFont="1" applyFill="1" applyBorder="1" applyAlignment="1" applyProtection="1">
      <alignment horizontal="left" wrapText="1"/>
      <protection hidden="1"/>
    </xf>
    <xf numFmtId="164" fontId="1" fillId="0" borderId="0" xfId="0" applyFont="1" applyAlignment="1">
      <alignment wrapText="1"/>
    </xf>
    <xf numFmtId="164" fontId="26" fillId="0" borderId="1" xfId="0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horizontal="center" wrapText="1"/>
      <protection hidden="1"/>
    </xf>
    <xf numFmtId="164" fontId="33" fillId="0" borderId="1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4" fontId="43" fillId="0" borderId="9" xfId="0" applyFont="1" applyBorder="1" applyAlignment="1">
      <alignment horizontal="center" wrapText="1"/>
    </xf>
    <xf numFmtId="164" fontId="129" fillId="0" borderId="0" xfId="0" applyFont="1" applyFill="1" applyBorder="1" applyAlignment="1" applyProtection="1">
      <alignment horizontal="center"/>
      <protection hidden="1"/>
    </xf>
    <xf numFmtId="164" fontId="11" fillId="2" borderId="1" xfId="0" applyFont="1" applyFill="1" applyBorder="1" applyAlignment="1">
      <alignment horizontal="left" wrapText="1"/>
    </xf>
    <xf numFmtId="164" fontId="11" fillId="5" borderId="1" xfId="0" applyFont="1" applyFill="1" applyBorder="1" applyAlignment="1" applyProtection="1">
      <alignment horizontal="left" wrapText="1"/>
      <protection hidden="1"/>
    </xf>
    <xf numFmtId="164" fontId="21" fillId="2" borderId="1" xfId="0" applyFont="1" applyFill="1" applyBorder="1" applyAlignment="1" applyProtection="1">
      <alignment horizontal="left" vertical="center" wrapText="1"/>
      <protection locked="0"/>
    </xf>
    <xf numFmtId="165" fontId="2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2" fillId="3" borderId="0" xfId="0" applyFont="1" applyFill="1" applyAlignment="1">
      <alignment horizontal="left"/>
    </xf>
    <xf numFmtId="164" fontId="33" fillId="0" borderId="1" xfId="0" applyNumberFormat="1" applyFont="1" applyFill="1" applyBorder="1" applyAlignment="1" applyProtection="1">
      <alignment horizontal="center"/>
      <protection hidden="1"/>
    </xf>
    <xf numFmtId="164" fontId="25" fillId="0" borderId="1" xfId="0" applyFont="1" applyFill="1" applyBorder="1" applyAlignment="1" applyProtection="1">
      <alignment horizontal="center" wrapText="1"/>
      <protection hidden="1"/>
    </xf>
    <xf numFmtId="164" fontId="24" fillId="0" borderId="1" xfId="0" applyNumberFormat="1" applyFont="1" applyFill="1" applyBorder="1" applyAlignment="1" applyProtection="1">
      <alignment/>
      <protection locked="0"/>
    </xf>
    <xf numFmtId="164" fontId="21" fillId="0" borderId="1" xfId="0" applyNumberFormat="1" applyFont="1" applyFill="1" applyBorder="1" applyAlignment="1" applyProtection="1">
      <alignment/>
      <protection locked="0"/>
    </xf>
    <xf numFmtId="164" fontId="32" fillId="0" borderId="1" xfId="0" applyNumberFormat="1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>
      <alignment horizontal="left"/>
    </xf>
    <xf numFmtId="164" fontId="32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/>
      <protection hidden="1"/>
    </xf>
    <xf numFmtId="164" fontId="64" fillId="0" borderId="1" xfId="0" applyFont="1" applyFill="1" applyBorder="1" applyAlignment="1" applyProtection="1">
      <alignment/>
      <protection hidden="1"/>
    </xf>
    <xf numFmtId="164" fontId="38" fillId="2" borderId="1" xfId="0" applyFont="1" applyFill="1" applyBorder="1" applyAlignment="1" applyProtection="1">
      <alignment horizontal="center" wrapText="1"/>
      <protection hidden="1"/>
    </xf>
    <xf numFmtId="164" fontId="6" fillId="2" borderId="1" xfId="0" applyFont="1" applyFill="1" applyBorder="1" applyAlignment="1" applyProtection="1">
      <alignment wrapText="1"/>
      <protection locked="0"/>
    </xf>
    <xf numFmtId="164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>
      <alignment horizontal="right" wrapText="1"/>
    </xf>
    <xf numFmtId="164" fontId="138" fillId="0" borderId="0" xfId="0" applyFont="1" applyAlignment="1">
      <alignment/>
    </xf>
    <xf numFmtId="164" fontId="125" fillId="0" borderId="1" xfId="0" applyFont="1" applyFill="1" applyBorder="1" applyAlignment="1">
      <alignment wrapText="1"/>
    </xf>
    <xf numFmtId="164" fontId="125" fillId="0" borderId="1" xfId="0" applyFont="1" applyFill="1" applyBorder="1" applyAlignment="1" applyProtection="1">
      <alignment/>
      <protection hidden="1"/>
    </xf>
    <xf numFmtId="164" fontId="9" fillId="0" borderId="1" xfId="0" applyNumberFormat="1" applyFont="1" applyFill="1" applyBorder="1" applyAlignment="1" applyProtection="1">
      <alignment horizontal="left"/>
      <protection locked="0"/>
    </xf>
    <xf numFmtId="164" fontId="9" fillId="0" borderId="1" xfId="0" applyNumberFormat="1" applyFont="1" applyFill="1" applyBorder="1" applyAlignment="1" applyProtection="1">
      <alignment/>
      <protection locked="0"/>
    </xf>
    <xf numFmtId="164" fontId="139" fillId="0" borderId="1" xfId="0" applyNumberFormat="1" applyFont="1" applyFill="1" applyBorder="1" applyAlignment="1" applyProtection="1">
      <alignment/>
      <protection locked="0"/>
    </xf>
    <xf numFmtId="164" fontId="56" fillId="0" borderId="0" xfId="0" applyFont="1" applyAlignment="1">
      <alignment/>
    </xf>
    <xf numFmtId="164" fontId="9" fillId="0" borderId="1" xfId="0" applyNumberFormat="1" applyFont="1" applyFill="1" applyBorder="1" applyAlignment="1" applyProtection="1">
      <alignment horizontal="left" wrapText="1"/>
      <protection locked="0"/>
    </xf>
    <xf numFmtId="164" fontId="64" fillId="0" borderId="1" xfId="0" applyFont="1" applyFill="1" applyBorder="1" applyAlignment="1">
      <alignment horizontal="left" wrapText="1"/>
    </xf>
    <xf numFmtId="164" fontId="139" fillId="0" borderId="1" xfId="0" applyFont="1" applyFill="1" applyBorder="1" applyAlignment="1">
      <alignment wrapText="1"/>
    </xf>
    <xf numFmtId="164" fontId="68" fillId="0" borderId="1" xfId="0" applyFont="1" applyFill="1" applyBorder="1" applyAlignment="1">
      <alignment wrapText="1"/>
    </xf>
    <xf numFmtId="164" fontId="20" fillId="4" borderId="1" xfId="0" applyFont="1" applyFill="1" applyBorder="1" applyAlignment="1">
      <alignment wrapText="1"/>
    </xf>
    <xf numFmtId="164" fontId="9" fillId="4" borderId="1" xfId="0" applyFont="1" applyFill="1" applyBorder="1" applyAlignment="1">
      <alignment wrapText="1"/>
    </xf>
    <xf numFmtId="164" fontId="27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Font="1" applyFill="1" applyBorder="1" applyAlignment="1">
      <alignment horizontal="left" wrapText="1"/>
    </xf>
    <xf numFmtId="164" fontId="1" fillId="2" borderId="1" xfId="0" applyFont="1" applyFill="1" applyBorder="1" applyAlignment="1">
      <alignment horizontal="right" wrapText="1"/>
    </xf>
    <xf numFmtId="164" fontId="28" fillId="2" borderId="1" xfId="0" applyFont="1" applyFill="1" applyBorder="1" applyAlignment="1" applyProtection="1">
      <alignment horizontal="center" wrapText="1"/>
      <protection hidden="1"/>
    </xf>
    <xf numFmtId="164" fontId="29" fillId="0" borderId="1" xfId="0" applyNumberFormat="1" applyFont="1" applyFill="1" applyBorder="1" applyAlignment="1" applyProtection="1">
      <alignment/>
      <protection locked="0"/>
    </xf>
    <xf numFmtId="164" fontId="14" fillId="0" borderId="1" xfId="0" applyFont="1" applyFill="1" applyBorder="1" applyAlignment="1" applyProtection="1">
      <alignment horizontal="left" wrapText="1"/>
      <protection hidden="1"/>
    </xf>
    <xf numFmtId="164" fontId="14" fillId="4" borderId="1" xfId="0" applyNumberFormat="1" applyFont="1" applyFill="1" applyBorder="1" applyAlignment="1" applyProtection="1">
      <alignment/>
      <protection locked="0"/>
    </xf>
    <xf numFmtId="164" fontId="32" fillId="4" borderId="1" xfId="0" applyNumberFormat="1" applyFont="1" applyFill="1" applyBorder="1" applyAlignment="1" applyProtection="1">
      <alignment wrapText="1"/>
      <protection locked="0"/>
    </xf>
    <xf numFmtId="164" fontId="14" fillId="0" borderId="1" xfId="0" applyNumberFormat="1" applyFont="1" applyFill="1" applyBorder="1" applyAlignment="1" applyProtection="1">
      <alignment horizontal="left"/>
      <protection locked="0"/>
    </xf>
    <xf numFmtId="164" fontId="14" fillId="0" borderId="1" xfId="0" applyFont="1" applyFill="1" applyBorder="1" applyAlignment="1">
      <alignment wrapText="1"/>
    </xf>
    <xf numFmtId="164" fontId="14" fillId="5" borderId="1" xfId="0" applyFont="1" applyFill="1" applyBorder="1" applyAlignment="1" applyProtection="1">
      <alignment horizontal="left" wrapText="1"/>
      <protection locked="0"/>
    </xf>
    <xf numFmtId="164" fontId="2" fillId="2" borderId="1" xfId="0" applyFont="1" applyFill="1" applyBorder="1" applyAlignment="1" applyProtection="1">
      <alignment wrapText="1"/>
      <protection locked="0"/>
    </xf>
    <xf numFmtId="164" fontId="0" fillId="2" borderId="1" xfId="0" applyFill="1" applyBorder="1" applyAlignment="1">
      <alignment horizontal="left"/>
    </xf>
    <xf numFmtId="164" fontId="10" fillId="2" borderId="1" xfId="0" applyFont="1" applyFill="1" applyBorder="1" applyAlignment="1" applyProtection="1">
      <alignment horizontal="right" wrapText="1"/>
      <protection locked="0"/>
    </xf>
    <xf numFmtId="164" fontId="32" fillId="0" borderId="1" xfId="0" applyNumberFormat="1" applyFont="1" applyFill="1" applyBorder="1" applyAlignment="1" applyProtection="1">
      <alignment/>
      <protection locked="0"/>
    </xf>
    <xf numFmtId="164" fontId="22" fillId="0" borderId="1" xfId="0" applyNumberFormat="1" applyFont="1" applyFill="1" applyBorder="1" applyAlignment="1" applyProtection="1">
      <alignment horizontal="left"/>
      <protection locked="0"/>
    </xf>
    <xf numFmtId="164" fontId="24" fillId="0" borderId="1" xfId="0" applyNumberFormat="1" applyFont="1" applyFill="1" applyBorder="1" applyAlignment="1" applyProtection="1">
      <alignment/>
      <protection locked="0"/>
    </xf>
    <xf numFmtId="164" fontId="30" fillId="0" borderId="1" xfId="0" applyNumberFormat="1" applyFont="1" applyFill="1" applyBorder="1" applyAlignment="1" applyProtection="1">
      <alignment/>
      <protection locked="0"/>
    </xf>
    <xf numFmtId="164" fontId="29" fillId="0" borderId="1" xfId="0" applyFont="1" applyFill="1" applyBorder="1" applyAlignment="1" applyProtection="1">
      <alignment horizontal="left" wrapText="1"/>
      <protection locked="0"/>
    </xf>
    <xf numFmtId="164" fontId="31" fillId="0" borderId="1" xfId="0" applyNumberFormat="1" applyFont="1" applyFill="1" applyBorder="1" applyAlignment="1" applyProtection="1">
      <alignment horizontal="left"/>
      <protection locked="0"/>
    </xf>
    <xf numFmtId="165" fontId="24" fillId="0" borderId="1" xfId="0" applyNumberFormat="1" applyFont="1" applyFill="1" applyBorder="1" applyAlignment="1">
      <alignment wrapText="1"/>
    </xf>
    <xf numFmtId="164" fontId="107" fillId="0" borderId="1" xfId="0" applyNumberFormat="1" applyFont="1" applyFill="1" applyBorder="1" applyAlignment="1" applyProtection="1">
      <alignment/>
      <protection locked="0"/>
    </xf>
    <xf numFmtId="164" fontId="48" fillId="0" borderId="1" xfId="0" applyNumberFormat="1" applyFont="1" applyFill="1" applyBorder="1" applyAlignment="1" applyProtection="1">
      <alignment/>
      <protection locked="0"/>
    </xf>
    <xf numFmtId="164" fontId="30" fillId="0" borderId="1" xfId="0" applyNumberFormat="1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 applyProtection="1">
      <alignment horizontal="center" wrapText="1"/>
      <protection locked="0"/>
    </xf>
    <xf numFmtId="164" fontId="85" fillId="4" borderId="1" xfId="0" applyFont="1" applyFill="1" applyBorder="1" applyAlignment="1" applyProtection="1">
      <alignment wrapText="1"/>
      <protection locked="0"/>
    </xf>
    <xf numFmtId="164" fontId="22" fillId="6" borderId="0" xfId="0" applyFont="1" applyFill="1" applyAlignment="1">
      <alignment/>
    </xf>
    <xf numFmtId="164" fontId="15" fillId="10" borderId="1" xfId="0" applyFont="1" applyFill="1" applyBorder="1" applyAlignment="1" applyProtection="1">
      <alignment horizontal="center" wrapText="1"/>
      <protection hidden="1"/>
    </xf>
    <xf numFmtId="164" fontId="15" fillId="10" borderId="1" xfId="0" applyFont="1" applyFill="1" applyBorder="1" applyAlignment="1" applyProtection="1">
      <alignment wrapText="1"/>
      <protection hidden="1"/>
    </xf>
    <xf numFmtId="164" fontId="38" fillId="10" borderId="1" xfId="0" applyFont="1" applyFill="1" applyBorder="1" applyAlignment="1" applyProtection="1">
      <alignment horizontal="center" wrapText="1"/>
      <protection hidden="1"/>
    </xf>
    <xf numFmtId="164" fontId="6" fillId="10" borderId="1" xfId="0" applyFont="1" applyFill="1" applyBorder="1" applyAlignment="1" applyProtection="1">
      <alignment wrapText="1"/>
      <protection locked="0"/>
    </xf>
    <xf numFmtId="164" fontId="2" fillId="10" borderId="1" xfId="0" applyFont="1" applyFill="1" applyBorder="1" applyAlignment="1" applyProtection="1">
      <alignment wrapText="1"/>
      <protection locked="0"/>
    </xf>
    <xf numFmtId="164" fontId="27" fillId="10" borderId="1" xfId="0" applyNumberFormat="1" applyFont="1" applyFill="1" applyBorder="1" applyAlignment="1" applyProtection="1">
      <alignment horizontal="left" wrapText="1"/>
      <protection locked="0"/>
    </xf>
    <xf numFmtId="164" fontId="1" fillId="10" borderId="1" xfId="0" applyFont="1" applyFill="1" applyBorder="1" applyAlignment="1" applyProtection="1">
      <alignment horizontal="left" wrapText="1"/>
      <protection locked="0"/>
    </xf>
    <xf numFmtId="164" fontId="1" fillId="10" borderId="1" xfId="0" applyFont="1" applyFill="1" applyBorder="1" applyAlignment="1" applyProtection="1">
      <alignment horizontal="right" wrapText="1"/>
      <protection locked="0"/>
    </xf>
    <xf numFmtId="164" fontId="31" fillId="10" borderId="0" xfId="0" applyFont="1" applyFill="1" applyAlignment="1">
      <alignment horizontal="right"/>
    </xf>
    <xf numFmtId="164" fontId="49" fillId="10" borderId="0" xfId="0" applyFont="1" applyFill="1" applyAlignment="1">
      <alignment/>
    </xf>
    <xf numFmtId="164" fontId="108" fillId="10" borderId="0" xfId="0" applyFont="1" applyFill="1" applyAlignment="1">
      <alignment/>
    </xf>
    <xf numFmtId="164" fontId="108" fillId="10" borderId="0" xfId="0" applyFont="1" applyFill="1" applyAlignment="1">
      <alignment horizontal="left"/>
    </xf>
    <xf numFmtId="164" fontId="10" fillId="2" borderId="1" xfId="0" applyFont="1" applyFill="1" applyBorder="1" applyAlignment="1">
      <alignment horizontal="left" wrapText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43" fillId="2" borderId="1" xfId="0" applyFont="1" applyFill="1" applyBorder="1" applyAlignment="1" applyProtection="1">
      <alignment horizontal="center" vertical="center" wrapText="1"/>
      <protection locked="0"/>
    </xf>
    <xf numFmtId="164" fontId="29" fillId="2" borderId="1" xfId="0" applyFont="1" applyFill="1" applyBorder="1" applyAlignment="1" applyProtection="1">
      <alignment horizontal="center" vertical="center" wrapText="1"/>
      <protection locked="0"/>
    </xf>
    <xf numFmtId="164" fontId="62" fillId="2" borderId="1" xfId="0" applyFont="1" applyFill="1" applyBorder="1" applyAlignment="1" applyProtection="1">
      <alignment horizontal="left" vertical="center" wrapText="1"/>
      <protection hidden="1"/>
    </xf>
    <xf numFmtId="164" fontId="95" fillId="0" borderId="1" xfId="0" applyFont="1" applyFill="1" applyBorder="1" applyAlignment="1" applyProtection="1">
      <alignment horizontal="center" wrapText="1"/>
      <protection locked="0"/>
    </xf>
    <xf numFmtId="164" fontId="24" fillId="0" borderId="1" xfId="0" applyFont="1" applyFill="1" applyBorder="1" applyAlignment="1" applyProtection="1">
      <alignment/>
      <protection hidden="1"/>
    </xf>
    <xf numFmtId="164" fontId="21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10" fillId="0" borderId="1" xfId="0" applyNumberFormat="1" applyFont="1" applyFill="1" applyBorder="1" applyAlignment="1" applyProtection="1">
      <alignment horizontal="center"/>
      <protection hidden="1"/>
    </xf>
    <xf numFmtId="164" fontId="24" fillId="0" borderId="1" xfId="0" applyFont="1" applyFill="1" applyBorder="1" applyAlignment="1">
      <alignment/>
    </xf>
    <xf numFmtId="164" fontId="33" fillId="2" borderId="1" xfId="0" applyFont="1" applyFill="1" applyBorder="1" applyAlignment="1" applyProtection="1">
      <alignment horizontal="center"/>
      <protection hidden="1"/>
    </xf>
    <xf numFmtId="164" fontId="93" fillId="2" borderId="1" xfId="0" applyFont="1" applyFill="1" applyBorder="1" applyAlignment="1" applyProtection="1">
      <alignment horizontal="center"/>
      <protection hidden="1"/>
    </xf>
    <xf numFmtId="164" fontId="32" fillId="2" borderId="1" xfId="0" applyFont="1" applyFill="1" applyBorder="1" applyAlignment="1" applyProtection="1">
      <alignment wrapText="1"/>
      <protection hidden="1"/>
    </xf>
    <xf numFmtId="164" fontId="43" fillId="2" borderId="1" xfId="0" applyFont="1" applyFill="1" applyBorder="1" applyAlignment="1" applyProtection="1">
      <alignment horizontal="center"/>
      <protection hidden="1"/>
    </xf>
    <xf numFmtId="164" fontId="6" fillId="2" borderId="1" xfId="0" applyFont="1" applyFill="1" applyBorder="1" applyAlignment="1" applyProtection="1">
      <alignment wrapText="1"/>
      <protection locked="0"/>
    </xf>
    <xf numFmtId="164" fontId="32" fillId="2" borderId="1" xfId="0" applyFont="1" applyFill="1" applyBorder="1" applyAlignment="1" applyProtection="1">
      <alignment horizontal="left" wrapText="1"/>
      <protection locked="0"/>
    </xf>
    <xf numFmtId="164" fontId="9" fillId="0" borderId="0" xfId="0" applyFont="1" applyAlignment="1">
      <alignment/>
    </xf>
    <xf numFmtId="164" fontId="43" fillId="5" borderId="6" xfId="0" applyFont="1" applyFill="1" applyBorder="1" applyAlignment="1" applyProtection="1">
      <alignment wrapText="1"/>
      <protection locked="0"/>
    </xf>
    <xf numFmtId="164" fontId="24" fillId="5" borderId="1" xfId="0" applyFont="1" applyFill="1" applyBorder="1" applyAlignment="1" applyProtection="1">
      <alignment wrapText="1"/>
      <protection hidden="1"/>
    </xf>
    <xf numFmtId="164" fontId="21" fillId="5" borderId="1" xfId="0" applyFont="1" applyFill="1" applyBorder="1" applyAlignment="1" applyProtection="1">
      <alignment horizontal="center" wrapText="1"/>
      <protection hidden="1"/>
    </xf>
    <xf numFmtId="164" fontId="125" fillId="0" borderId="1" xfId="0" applyFont="1" applyFill="1" applyBorder="1" applyAlignment="1" applyProtection="1">
      <alignment horizontal="center" wrapText="1"/>
      <protection locked="0"/>
    </xf>
    <xf numFmtId="164" fontId="32" fillId="0" borderId="1" xfId="0" applyFont="1" applyFill="1" applyBorder="1" applyAlignment="1" applyProtection="1">
      <alignment horizontal="left"/>
      <protection hidden="1"/>
    </xf>
    <xf numFmtId="164" fontId="56" fillId="0" borderId="0" xfId="0" applyFont="1" applyFill="1" applyAlignment="1">
      <alignment/>
    </xf>
    <xf numFmtId="164" fontId="15" fillId="2" borderId="1" xfId="0" applyFont="1" applyFill="1" applyBorder="1" applyAlignment="1" applyProtection="1">
      <alignment horizontal="center"/>
      <protection hidden="1"/>
    </xf>
    <xf numFmtId="164" fontId="32" fillId="2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wrapText="1"/>
      <protection hidden="1"/>
    </xf>
    <xf numFmtId="164" fontId="24" fillId="0" borderId="0" xfId="0" applyFont="1" applyFill="1" applyAlignment="1" applyProtection="1">
      <alignment wrapText="1"/>
      <protection hidden="1"/>
    </xf>
    <xf numFmtId="164" fontId="0" fillId="0" borderId="0" xfId="0" applyAlignment="1">
      <alignment horizontal="center" wrapText="1"/>
    </xf>
    <xf numFmtId="164" fontId="49" fillId="0" borderId="0" xfId="0" applyFont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wrapText="1"/>
    </xf>
    <xf numFmtId="164" fontId="10" fillId="8" borderId="1" xfId="0" applyFont="1" applyFill="1" applyBorder="1" applyAlignment="1" applyProtection="1">
      <alignment horizontal="left" wrapText="1"/>
      <protection locked="0"/>
    </xf>
    <xf numFmtId="165" fontId="21" fillId="2" borderId="1" xfId="0" applyNumberFormat="1" applyFont="1" applyFill="1" applyBorder="1" applyAlignment="1" applyProtection="1">
      <alignment horizontal="left" wrapText="1"/>
      <protection hidden="1"/>
    </xf>
    <xf numFmtId="164" fontId="17" fillId="3" borderId="1" xfId="0" applyFont="1" applyFill="1" applyBorder="1" applyAlignment="1" applyProtection="1">
      <alignment wrapText="1"/>
      <protection hidden="1"/>
    </xf>
    <xf numFmtId="164" fontId="43" fillId="4" borderId="1" xfId="0" applyFont="1" applyFill="1" applyBorder="1" applyAlignment="1" applyProtection="1">
      <alignment horizontal="center" wrapText="1"/>
      <protection hidden="1"/>
    </xf>
    <xf numFmtId="165" fontId="85" fillId="0" borderId="1" xfId="0" applyNumberFormat="1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 wrapText="1"/>
    </xf>
    <xf numFmtId="164" fontId="43" fillId="5" borderId="1" xfId="0" applyFont="1" applyFill="1" applyBorder="1" applyAlignment="1" applyProtection="1">
      <alignment horizontal="left" wrapText="1"/>
      <protection hidden="1"/>
    </xf>
    <xf numFmtId="164" fontId="21" fillId="5" borderId="1" xfId="0" applyFont="1" applyFill="1" applyBorder="1" applyAlignment="1" applyProtection="1">
      <alignment horizontal="left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hidden="1"/>
    </xf>
    <xf numFmtId="164" fontId="20" fillId="0" borderId="1" xfId="0" applyFont="1" applyFill="1" applyBorder="1" applyAlignment="1" applyProtection="1">
      <alignment horizontal="left" wrapText="1"/>
      <protection hidden="1"/>
    </xf>
    <xf numFmtId="164" fontId="64" fillId="0" borderId="1" xfId="0" applyFont="1" applyFill="1" applyBorder="1" applyAlignment="1" applyProtection="1">
      <alignment horizontal="left" wrapText="1"/>
      <protection hidden="1"/>
    </xf>
    <xf numFmtId="164" fontId="43" fillId="7" borderId="1" xfId="0" applyNumberFormat="1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 applyProtection="1">
      <alignment horizontal="left" wrapText="1"/>
      <protection hidden="1"/>
    </xf>
    <xf numFmtId="164" fontId="43" fillId="7" borderId="1" xfId="0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 applyProtection="1">
      <alignment horizontal="center" wrapText="1"/>
      <protection hidden="1"/>
    </xf>
    <xf numFmtId="164" fontId="24" fillId="7" borderId="1" xfId="0" applyFont="1" applyFill="1" applyBorder="1" applyAlignment="1" applyProtection="1">
      <alignment wrapText="1"/>
      <protection locked="0"/>
    </xf>
    <xf numFmtId="164" fontId="64" fillId="7" borderId="1" xfId="0" applyFont="1" applyFill="1" applyBorder="1" applyAlignment="1" applyProtection="1">
      <alignment horizontal="left" wrapText="1"/>
      <protection hidden="1"/>
    </xf>
    <xf numFmtId="165" fontId="85" fillId="0" borderId="1" xfId="0" applyNumberFormat="1" applyFont="1" applyFill="1" applyBorder="1" applyAlignment="1">
      <alignment horizontal="left" wrapText="1"/>
    </xf>
    <xf numFmtId="165" fontId="79" fillId="0" borderId="1" xfId="0" applyNumberFormat="1" applyFont="1" applyFill="1" applyBorder="1" applyAlignment="1">
      <alignment horizontal="left" wrapText="1"/>
    </xf>
    <xf numFmtId="164" fontId="140" fillId="0" borderId="1" xfId="0" applyFont="1" applyFill="1" applyBorder="1" applyAlignment="1" applyProtection="1">
      <alignment wrapText="1"/>
      <protection locked="0"/>
    </xf>
    <xf numFmtId="164" fontId="141" fillId="0" borderId="1" xfId="0" applyFont="1" applyFill="1" applyBorder="1" applyAlignment="1" applyProtection="1">
      <alignment horizontal="left" wrapText="1"/>
      <protection locked="0"/>
    </xf>
    <xf numFmtId="170" fontId="0" fillId="0" borderId="1" xfId="0" applyNumberFormat="1" applyBorder="1" applyAlignment="1">
      <alignment horizontal="left" wrapText="1"/>
    </xf>
    <xf numFmtId="164" fontId="141" fillId="0" borderId="1" xfId="0" applyFont="1" applyFill="1" applyBorder="1" applyAlignment="1" applyProtection="1">
      <alignment wrapText="1"/>
      <protection locked="0"/>
    </xf>
    <xf numFmtId="164" fontId="142" fillId="0" borderId="1" xfId="0" applyFont="1" applyFill="1" applyBorder="1" applyAlignment="1" applyProtection="1">
      <alignment wrapText="1"/>
      <protection locked="0"/>
    </xf>
    <xf numFmtId="164" fontId="43" fillId="0" borderId="1" xfId="0" applyFont="1" applyFill="1" applyBorder="1" applyAlignment="1" applyProtection="1">
      <alignment horizontal="right" wrapText="1"/>
      <protection hidden="1"/>
    </xf>
    <xf numFmtId="164" fontId="17" fillId="0" borderId="1" xfId="0" applyFont="1" applyFill="1" applyBorder="1" applyAlignment="1" applyProtection="1">
      <alignment horizontal="right" wrapText="1"/>
      <protection hidden="1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wrapText="1"/>
    </xf>
    <xf numFmtId="164" fontId="43" fillId="8" borderId="1" xfId="0" applyFont="1" applyFill="1" applyBorder="1" applyAlignment="1" applyProtection="1">
      <alignment horizontal="center" wrapText="1"/>
      <protection hidden="1"/>
    </xf>
    <xf numFmtId="164" fontId="11" fillId="8" borderId="1" xfId="0" applyFont="1" applyFill="1" applyBorder="1" applyAlignment="1" applyProtection="1">
      <alignment horizontal="left" wrapText="1"/>
      <protection hidden="1"/>
    </xf>
    <xf numFmtId="164" fontId="62" fillId="8" borderId="1" xfId="0" applyFont="1" applyFill="1" applyBorder="1" applyAlignment="1">
      <alignment horizontal="center" wrapText="1"/>
    </xf>
    <xf numFmtId="164" fontId="10" fillId="8" borderId="1" xfId="0" applyFont="1" applyFill="1" applyBorder="1" applyAlignment="1">
      <alignment horizontal="right" wrapText="1"/>
    </xf>
    <xf numFmtId="164" fontId="36" fillId="8" borderId="1" xfId="0" applyFont="1" applyFill="1" applyBorder="1" applyAlignment="1">
      <alignment horizontal="center" wrapText="1"/>
    </xf>
    <xf numFmtId="164" fontId="11" fillId="8" borderId="1" xfId="0" applyFont="1" applyFill="1" applyBorder="1" applyAlignment="1">
      <alignment horizontal="center" wrapText="1"/>
    </xf>
    <xf numFmtId="164" fontId="58" fillId="8" borderId="1" xfId="0" applyFont="1" applyFill="1" applyBorder="1" applyAlignment="1" applyProtection="1">
      <alignment horizontal="left" wrapText="1"/>
      <protection hidden="1"/>
    </xf>
    <xf numFmtId="164" fontId="0" fillId="8" borderId="1" xfId="0" applyFill="1" applyBorder="1" applyAlignment="1">
      <alignment/>
    </xf>
    <xf numFmtId="164" fontId="50" fillId="8" borderId="1" xfId="0" applyFont="1" applyFill="1" applyBorder="1" applyAlignment="1">
      <alignment horizontal="center" wrapText="1"/>
    </xf>
    <xf numFmtId="164" fontId="43" fillId="8" borderId="1" xfId="0" applyFont="1" applyFill="1" applyBorder="1" applyAlignment="1" applyProtection="1">
      <alignment horizontal="left" wrapText="1"/>
      <protection locked="0"/>
    </xf>
    <xf numFmtId="165" fontId="21" fillId="8" borderId="1" xfId="0" applyNumberFormat="1" applyFont="1" applyFill="1" applyBorder="1" applyAlignment="1" applyProtection="1">
      <alignment horizontal="left" wrapText="1"/>
      <protection hidden="1"/>
    </xf>
    <xf numFmtId="164" fontId="78" fillId="4" borderId="1" xfId="0" applyFont="1" applyFill="1" applyBorder="1" applyAlignment="1" applyProtection="1">
      <alignment horizontal="center" wrapText="1"/>
      <protection hidden="1"/>
    </xf>
    <xf numFmtId="164" fontId="143" fillId="0" borderId="1" xfId="0" applyFont="1" applyFill="1" applyBorder="1" applyAlignment="1" applyProtection="1">
      <alignment wrapText="1"/>
      <protection locked="0"/>
    </xf>
    <xf numFmtId="164" fontId="144" fillId="0" borderId="1" xfId="0" applyFont="1" applyFill="1" applyBorder="1" applyAlignment="1">
      <alignment wrapText="1"/>
    </xf>
    <xf numFmtId="164" fontId="143" fillId="0" borderId="1" xfId="0" applyFont="1" applyFill="1" applyBorder="1" applyAlignment="1">
      <alignment wrapText="1"/>
    </xf>
    <xf numFmtId="164" fontId="30" fillId="0" borderId="1" xfId="0" applyFont="1" applyFill="1" applyBorder="1" applyAlignment="1">
      <alignment horizontal="center" wrapText="1"/>
    </xf>
    <xf numFmtId="164" fontId="0" fillId="0" borderId="0" xfId="0" applyFill="1" applyAlignment="1">
      <alignment wrapText="1"/>
    </xf>
    <xf numFmtId="164" fontId="22" fillId="4" borderId="1" xfId="0" applyFont="1" applyFill="1" applyBorder="1" applyAlignment="1" applyProtection="1">
      <alignment horizontal="left" wrapText="1"/>
      <protection hidden="1"/>
    </xf>
    <xf numFmtId="164" fontId="78" fillId="4" borderId="1" xfId="0" applyFont="1" applyFill="1" applyBorder="1" applyAlignment="1">
      <alignment horizontal="center" wrapText="1"/>
    </xf>
    <xf numFmtId="164" fontId="64" fillId="0" borderId="1" xfId="0" applyFont="1" applyFill="1" applyBorder="1" applyAlignment="1">
      <alignment wrapText="1"/>
    </xf>
    <xf numFmtId="164" fontId="128" fillId="7" borderId="1" xfId="0" applyFont="1" applyFill="1" applyBorder="1" applyAlignment="1" applyProtection="1">
      <alignment horizontal="left" wrapText="1"/>
      <protection hidden="1"/>
    </xf>
    <xf numFmtId="164" fontId="20" fillId="7" borderId="1" xfId="0" applyFont="1" applyFill="1" applyBorder="1" applyAlignment="1" applyProtection="1">
      <alignment wrapText="1"/>
      <protection locked="0"/>
    </xf>
    <xf numFmtId="164" fontId="9" fillId="7" borderId="1" xfId="0" applyFont="1" applyFill="1" applyBorder="1" applyAlignment="1" applyProtection="1">
      <alignment wrapText="1"/>
      <protection hidden="1"/>
    </xf>
    <xf numFmtId="164" fontId="20" fillId="7" borderId="1" xfId="0" applyFont="1" applyFill="1" applyBorder="1" applyAlignment="1" applyProtection="1">
      <alignment wrapText="1"/>
      <protection hidden="1"/>
    </xf>
    <xf numFmtId="164" fontId="9" fillId="4" borderId="1" xfId="0" applyFont="1" applyFill="1" applyBorder="1" applyAlignment="1">
      <alignment wrapText="1"/>
    </xf>
    <xf numFmtId="164" fontId="78" fillId="0" borderId="1" xfId="0" applyFont="1" applyFill="1" applyBorder="1" applyAlignment="1">
      <alignment horizontal="center" wrapText="1"/>
    </xf>
    <xf numFmtId="164" fontId="78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>
      <alignment horizontal="center" wrapText="1"/>
    </xf>
    <xf numFmtId="164" fontId="24" fillId="0" borderId="0" xfId="0" applyFont="1" applyAlignment="1">
      <alignment wrapText="1"/>
    </xf>
    <xf numFmtId="164" fontId="51" fillId="8" borderId="1" xfId="0" applyFont="1" applyFill="1" applyBorder="1" applyAlignment="1" applyProtection="1">
      <alignment horizontal="left" wrapText="1"/>
      <protection hidden="1"/>
    </xf>
    <xf numFmtId="164" fontId="0" fillId="3" borderId="1" xfId="0" applyFill="1" applyBorder="1" applyAlignment="1">
      <alignment horizontal="left" wrapText="1"/>
    </xf>
    <xf numFmtId="164" fontId="0" fillId="3" borderId="1" xfId="0" applyFill="1" applyBorder="1" applyAlignment="1">
      <alignment horizontal="center" wrapText="1"/>
    </xf>
    <xf numFmtId="164" fontId="43" fillId="4" borderId="1" xfId="0" applyFont="1" applyFill="1" applyBorder="1" applyAlignment="1">
      <alignment horizontal="center" wrapText="1"/>
    </xf>
    <xf numFmtId="165" fontId="36" fillId="0" borderId="1" xfId="0" applyNumberFormat="1" applyFont="1" applyFill="1" applyBorder="1" applyAlignment="1" applyProtection="1">
      <alignment horizontal="left" wrapText="1"/>
      <protection locked="0"/>
    </xf>
    <xf numFmtId="164" fontId="24" fillId="5" borderId="1" xfId="0" applyFont="1" applyFill="1" applyBorder="1" applyAlignment="1" applyProtection="1">
      <alignment horizontal="left" wrapText="1"/>
      <protection locked="0"/>
    </xf>
    <xf numFmtId="164" fontId="21" fillId="5" borderId="1" xfId="0" applyFont="1" applyFill="1" applyBorder="1" applyAlignment="1" applyProtection="1">
      <alignment horizontal="left" wrapText="1"/>
      <protection locked="0"/>
    </xf>
    <xf numFmtId="164" fontId="22" fillId="7" borderId="1" xfId="0" applyFont="1" applyFill="1" applyBorder="1" applyAlignment="1" applyProtection="1">
      <alignment horizontal="left" wrapText="1"/>
      <protection hidden="1"/>
    </xf>
    <xf numFmtId="164" fontId="78" fillId="7" borderId="1" xfId="0" applyFont="1" applyFill="1" applyBorder="1" applyAlignment="1">
      <alignment horizontal="center" wrapText="1"/>
    </xf>
    <xf numFmtId="164" fontId="22" fillId="7" borderId="1" xfId="0" applyFont="1" applyFill="1" applyBorder="1" applyAlignment="1">
      <alignment horizontal="center" wrapText="1"/>
    </xf>
    <xf numFmtId="164" fontId="145" fillId="7" borderId="1" xfId="0" applyFont="1" applyFill="1" applyBorder="1" applyAlignment="1" applyProtection="1">
      <alignment wrapText="1"/>
      <protection locked="0"/>
    </xf>
    <xf numFmtId="164" fontId="21" fillId="7" borderId="1" xfId="0" applyFont="1" applyFill="1" applyBorder="1" applyAlignment="1" applyProtection="1">
      <alignment wrapText="1"/>
      <protection hidden="1"/>
    </xf>
    <xf numFmtId="164" fontId="9" fillId="7" borderId="1" xfId="0" applyFont="1" applyFill="1" applyBorder="1" applyAlignment="1" applyProtection="1">
      <alignment horizontal="left" wrapText="1"/>
      <protection locked="0"/>
    </xf>
    <xf numFmtId="164" fontId="20" fillId="7" borderId="1" xfId="0" applyFont="1" applyFill="1" applyBorder="1" applyAlignment="1">
      <alignment horizontal="center" wrapText="1"/>
    </xf>
    <xf numFmtId="164" fontId="20" fillId="7" borderId="1" xfId="0" applyFont="1" applyFill="1" applyBorder="1" applyAlignment="1" applyProtection="1">
      <alignment horizontal="left" wrapText="1"/>
      <protection hidden="1"/>
    </xf>
    <xf numFmtId="164" fontId="11" fillId="4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wrapText="1"/>
    </xf>
    <xf numFmtId="164" fontId="23" fillId="0" borderId="1" xfId="0" applyFont="1" applyFill="1" applyBorder="1" applyAlignment="1">
      <alignment wrapText="1"/>
    </xf>
    <xf numFmtId="164" fontId="22" fillId="7" borderId="1" xfId="0" applyFont="1" applyFill="1" applyBorder="1" applyAlignment="1" applyProtection="1">
      <alignment horizontal="left" wrapText="1"/>
      <protection locked="0"/>
    </xf>
    <xf numFmtId="164" fontId="43" fillId="7" borderId="1" xfId="0" applyFont="1" applyFill="1" applyBorder="1" applyAlignment="1" applyProtection="1">
      <alignment horizontal="left" wrapText="1"/>
      <protection locked="0"/>
    </xf>
    <xf numFmtId="164" fontId="33" fillId="7" borderId="1" xfId="0" applyFont="1" applyFill="1" applyBorder="1" applyAlignment="1" applyProtection="1">
      <alignment horizontal="left" wrapText="1"/>
      <protection locked="0"/>
    </xf>
    <xf numFmtId="164" fontId="15" fillId="7" borderId="1" xfId="0" applyFont="1" applyFill="1" applyBorder="1" applyAlignment="1">
      <alignment horizontal="center" wrapText="1"/>
    </xf>
    <xf numFmtId="164" fontId="33" fillId="7" borderId="1" xfId="0" applyFont="1" applyFill="1" applyBorder="1" applyAlignment="1" applyProtection="1">
      <alignment horizontal="left" wrapText="1"/>
      <protection hidden="1"/>
    </xf>
    <xf numFmtId="164" fontId="32" fillId="7" borderId="1" xfId="0" applyFont="1" applyFill="1" applyBorder="1" applyAlignment="1">
      <alignment wrapText="1"/>
    </xf>
    <xf numFmtId="164" fontId="0" fillId="7" borderId="1" xfId="0" applyFill="1" applyBorder="1" applyAlignment="1">
      <alignment horizontal="left" wrapText="1"/>
    </xf>
    <xf numFmtId="164" fontId="0" fillId="7" borderId="1" xfId="0" applyFill="1" applyBorder="1" applyAlignment="1">
      <alignment horizontal="center" wrapText="1"/>
    </xf>
    <xf numFmtId="164" fontId="0" fillId="7" borderId="0" xfId="0" applyFill="1" applyAlignment="1">
      <alignment wrapText="1"/>
    </xf>
    <xf numFmtId="164" fontId="0" fillId="0" borderId="1" xfId="0" applyFill="1" applyBorder="1" applyAlignment="1">
      <alignment horizontal="left" wrapText="1"/>
    </xf>
    <xf numFmtId="164" fontId="73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 applyProtection="1">
      <alignment horizontal="left" wrapText="1"/>
      <protection hidden="1"/>
    </xf>
    <xf numFmtId="164" fontId="15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left" wrapText="1"/>
      <protection locked="0"/>
    </xf>
    <xf numFmtId="164" fontId="0" fillId="0" borderId="0" xfId="0" applyFont="1" applyFill="1" applyAlignment="1">
      <alignment/>
    </xf>
    <xf numFmtId="164" fontId="0" fillId="0" borderId="0" xfId="0" applyFont="1" applyFill="1" applyAlignment="1" applyProtection="1">
      <alignment/>
      <protection hidden="1"/>
    </xf>
    <xf numFmtId="164" fontId="32" fillId="3" borderId="0" xfId="0" applyFont="1" applyFill="1" applyBorder="1" applyAlignment="1">
      <alignment wrapText="1"/>
    </xf>
    <xf numFmtId="164" fontId="33" fillId="0" borderId="0" xfId="0" applyFont="1" applyFill="1" applyBorder="1" applyAlignment="1">
      <alignment wrapText="1"/>
    </xf>
    <xf numFmtId="164" fontId="0" fillId="0" borderId="0" xfId="0" applyFont="1" applyFill="1" applyBorder="1" applyAlignment="1" applyProtection="1">
      <alignment/>
      <protection hidden="1"/>
    </xf>
    <xf numFmtId="164" fontId="56" fillId="0" borderId="0" xfId="0" applyFont="1" applyFill="1" applyAlignment="1" applyProtection="1">
      <alignment/>
      <protection hidden="1"/>
    </xf>
    <xf numFmtId="164" fontId="56" fillId="0" borderId="0" xfId="0" applyFont="1" applyFill="1" applyAlignment="1">
      <alignment wrapText="1"/>
    </xf>
    <xf numFmtId="164" fontId="146" fillId="0" borderId="3" xfId="0" applyFont="1" applyFill="1" applyBorder="1" applyAlignment="1" applyProtection="1">
      <alignment wrapText="1"/>
      <protection hidden="1"/>
    </xf>
    <xf numFmtId="164" fontId="24" fillId="0" borderId="12" xfId="0" applyNumberFormat="1" applyFont="1" applyFill="1" applyBorder="1" applyAlignment="1" applyProtection="1">
      <alignment wrapText="1"/>
      <protection hidden="1"/>
    </xf>
    <xf numFmtId="164" fontId="24" fillId="0" borderId="12" xfId="0" applyNumberFormat="1" applyFont="1" applyFill="1" applyBorder="1" applyAlignment="1" applyProtection="1">
      <alignment/>
      <protection hidden="1"/>
    </xf>
    <xf numFmtId="164" fontId="130" fillId="0" borderId="0" xfId="0" applyFont="1" applyFill="1" applyAlignment="1">
      <alignment/>
    </xf>
    <xf numFmtId="164" fontId="22" fillId="0" borderId="0" xfId="0" applyNumberFormat="1" applyFont="1" applyFill="1" applyBorder="1" applyAlignment="1" applyProtection="1">
      <alignment wrapText="1"/>
      <protection hidden="1"/>
    </xf>
    <xf numFmtId="164" fontId="22" fillId="0" borderId="0" xfId="0" applyNumberFormat="1" applyFont="1" applyFill="1" applyBorder="1" applyAlignment="1" applyProtection="1">
      <alignment/>
      <protection hidden="1"/>
    </xf>
    <xf numFmtId="164" fontId="0" fillId="6" borderId="0" xfId="0" applyFont="1" applyFill="1" applyAlignment="1">
      <alignment wrapText="1"/>
    </xf>
    <xf numFmtId="164" fontId="0" fillId="6" borderId="0" xfId="0" applyFont="1" applyFill="1" applyAlignment="1">
      <alignment/>
    </xf>
    <xf numFmtId="164" fontId="147" fillId="0" borderId="0" xfId="0" applyFont="1" applyFill="1" applyAlignment="1" applyProtection="1">
      <alignment/>
      <protection hidden="1"/>
    </xf>
    <xf numFmtId="164" fontId="32" fillId="0" borderId="1" xfId="0" applyFont="1" applyFill="1" applyBorder="1" applyAlignment="1" applyProtection="1">
      <alignment vertical="center" wrapText="1"/>
      <protection hidden="1"/>
    </xf>
    <xf numFmtId="164" fontId="32" fillId="0" borderId="3" xfId="0" applyFont="1" applyFill="1" applyBorder="1" applyAlignment="1" applyProtection="1">
      <alignment vertical="center" wrapText="1"/>
      <protection hidden="1"/>
    </xf>
    <xf numFmtId="164" fontId="147" fillId="0" borderId="0" xfId="0" applyFont="1" applyFill="1" applyAlignment="1">
      <alignment/>
    </xf>
    <xf numFmtId="164" fontId="32" fillId="0" borderId="19" xfId="0" applyFont="1" applyFill="1" applyBorder="1" applyAlignment="1" applyProtection="1">
      <alignment wrapText="1"/>
      <protection hidden="1"/>
    </xf>
    <xf numFmtId="164" fontId="33" fillId="0" borderId="4" xfId="0" applyFont="1" applyFill="1" applyBorder="1" applyAlignment="1">
      <alignment wrapText="1"/>
    </xf>
    <xf numFmtId="164" fontId="32" fillId="0" borderId="7" xfId="0" applyNumberFormat="1" applyFont="1" applyFill="1" applyBorder="1" applyAlignment="1" applyProtection="1">
      <alignment wrapText="1"/>
      <protection hidden="1"/>
    </xf>
    <xf numFmtId="164" fontId="32" fillId="0" borderId="10" xfId="0" applyFont="1" applyFill="1" applyBorder="1" applyAlignment="1" applyProtection="1">
      <alignment vertical="center" wrapText="1"/>
      <protection hidden="1"/>
    </xf>
    <xf numFmtId="164" fontId="48" fillId="0" borderId="1" xfId="0" applyFont="1" applyFill="1" applyBorder="1" applyAlignment="1" applyProtection="1">
      <alignment wrapText="1"/>
      <protection hidden="1"/>
    </xf>
    <xf numFmtId="164" fontId="58" fillId="0" borderId="4" xfId="0" applyFont="1" applyFill="1" applyBorder="1" applyAlignment="1">
      <alignment wrapText="1"/>
    </xf>
    <xf numFmtId="164" fontId="32" fillId="0" borderId="20" xfId="0" applyFont="1" applyFill="1" applyBorder="1" applyAlignment="1" applyProtection="1">
      <alignment horizontal="left" wrapText="1"/>
      <protection hidden="1"/>
    </xf>
    <xf numFmtId="164" fontId="32" fillId="0" borderId="6" xfId="0" applyFont="1" applyFill="1" applyBorder="1" applyAlignment="1" applyProtection="1">
      <alignment horizontal="left" wrapText="1"/>
      <protection hidden="1"/>
    </xf>
    <xf numFmtId="164" fontId="32" fillId="0" borderId="7" xfId="0" applyFont="1" applyFill="1" applyBorder="1" applyAlignment="1" applyProtection="1">
      <alignment horizontal="left" wrapText="1"/>
      <protection hidden="1"/>
    </xf>
    <xf numFmtId="164" fontId="32" fillId="0" borderId="6" xfId="0" applyFont="1" applyFill="1" applyBorder="1" applyAlignment="1" applyProtection="1">
      <alignment wrapText="1"/>
      <protection hidden="1"/>
    </xf>
    <xf numFmtId="164" fontId="22" fillId="0" borderId="0" xfId="0" applyFont="1" applyBorder="1" applyAlignment="1" applyProtection="1">
      <alignment wrapText="1"/>
      <protection hidden="1"/>
    </xf>
    <xf numFmtId="164" fontId="43" fillId="0" borderId="0" xfId="0" applyFont="1" applyBorder="1" applyAlignment="1">
      <alignment wrapText="1"/>
    </xf>
    <xf numFmtId="164" fontId="32" fillId="0" borderId="20" xfId="0" applyFont="1" applyFill="1" applyBorder="1" applyAlignment="1" applyProtection="1">
      <alignment wrapText="1"/>
      <protection hidden="1"/>
    </xf>
    <xf numFmtId="164" fontId="32" fillId="0" borderId="11" xfId="0" applyFont="1" applyFill="1" applyBorder="1" applyAlignment="1" applyProtection="1">
      <alignment horizontal="left" wrapText="1"/>
      <protection hidden="1"/>
    </xf>
    <xf numFmtId="164" fontId="32" fillId="0" borderId="0" xfId="0" applyFont="1" applyFill="1" applyBorder="1" applyAlignment="1">
      <alignment wrapText="1"/>
    </xf>
    <xf numFmtId="164" fontId="32" fillId="0" borderId="20" xfId="0" applyFont="1" applyFill="1" applyBorder="1" applyAlignment="1">
      <alignment wrapText="1"/>
    </xf>
    <xf numFmtId="164" fontId="32" fillId="0" borderId="1" xfId="0" applyFont="1" applyFill="1" applyBorder="1" applyAlignment="1">
      <alignment horizontal="left" vertical="center" wrapText="1"/>
    </xf>
    <xf numFmtId="164" fontId="32" fillId="0" borderId="1" xfId="0" applyFont="1" applyFill="1" applyBorder="1" applyAlignment="1">
      <alignment vertical="center" wrapText="1"/>
    </xf>
    <xf numFmtId="164" fontId="32" fillId="0" borderId="21" xfId="0" applyFont="1" applyFill="1" applyBorder="1" applyAlignment="1">
      <alignment horizontal="left" vertical="center" wrapText="1"/>
    </xf>
    <xf numFmtId="164" fontId="32" fillId="0" borderId="7" xfId="0" applyFont="1" applyFill="1" applyBorder="1" applyAlignment="1" applyProtection="1">
      <alignment vertical="center" wrapText="1"/>
      <protection hidden="1"/>
    </xf>
    <xf numFmtId="164" fontId="48" fillId="0" borderId="0" xfId="0" applyFont="1" applyFill="1" applyAlignment="1">
      <alignment wrapText="1"/>
    </xf>
    <xf numFmtId="164" fontId="2" fillId="0" borderId="0" xfId="0" applyFont="1" applyAlignment="1">
      <alignment horizontal="justify"/>
    </xf>
    <xf numFmtId="164" fontId="33" fillId="7" borderId="0" xfId="0" applyFont="1" applyFill="1" applyBorder="1" applyAlignment="1">
      <alignment wrapText="1"/>
    </xf>
    <xf numFmtId="164" fontId="32" fillId="0" borderId="0" xfId="0" applyFont="1" applyAlignment="1">
      <alignment/>
    </xf>
    <xf numFmtId="164" fontId="32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2" fillId="0" borderId="0" xfId="0" applyFont="1" applyBorder="1" applyAlignment="1" applyProtection="1">
      <alignment horizontal="left" wrapText="1"/>
      <protection hidden="1"/>
    </xf>
    <xf numFmtId="164" fontId="33" fillId="0" borderId="0" xfId="0" applyFont="1" applyBorder="1" applyAlignment="1">
      <alignment wrapText="1"/>
    </xf>
    <xf numFmtId="164" fontId="2" fillId="0" borderId="0" xfId="0" applyFont="1" applyAlignment="1">
      <alignment horizontal="justify" wrapText="1"/>
    </xf>
    <xf numFmtId="164" fontId="22" fillId="11" borderId="0" xfId="0" applyFont="1" applyFill="1" applyBorder="1" applyAlignment="1" applyProtection="1">
      <alignment horizontal="left" wrapText="1"/>
      <protection hidden="1"/>
    </xf>
    <xf numFmtId="164" fontId="33" fillId="11" borderId="0" xfId="0" applyFont="1" applyFill="1" applyBorder="1" applyAlignment="1">
      <alignment wrapText="1"/>
    </xf>
    <xf numFmtId="164" fontId="22" fillId="0" borderId="0" xfId="0" applyFont="1" applyFill="1" applyBorder="1" applyAlignment="1" applyProtection="1">
      <alignment horizontal="left" wrapText="1"/>
      <protection hidden="1"/>
    </xf>
    <xf numFmtId="164" fontId="22" fillId="0" borderId="0" xfId="0" applyFont="1" applyFill="1" applyBorder="1" applyAlignment="1" applyProtection="1">
      <alignment wrapText="1"/>
      <protection hidden="1"/>
    </xf>
    <xf numFmtId="164" fontId="32" fillId="0" borderId="0" xfId="0" applyFont="1" applyFill="1" applyBorder="1" applyAlignment="1" applyProtection="1">
      <alignment wrapText="1"/>
      <protection hidden="1"/>
    </xf>
    <xf numFmtId="164" fontId="22" fillId="12" borderId="1" xfId="0" applyFont="1" applyFill="1" applyBorder="1" applyAlignment="1" applyProtection="1">
      <alignment horizontal="left" wrapText="1"/>
      <protection hidden="1"/>
    </xf>
    <xf numFmtId="164" fontId="22" fillId="13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Border="1" applyAlignment="1">
      <alignment/>
    </xf>
    <xf numFmtId="164" fontId="22" fillId="6" borderId="1" xfId="0" applyFont="1" applyFill="1" applyBorder="1" applyAlignment="1" applyProtection="1">
      <alignment wrapText="1"/>
      <protection hidden="1"/>
    </xf>
    <xf numFmtId="164" fontId="33" fillId="13" borderId="0" xfId="0" applyFont="1" applyFill="1" applyBorder="1" applyAlignment="1">
      <alignment wrapText="1"/>
    </xf>
    <xf numFmtId="164" fontId="22" fillId="0" borderId="10" xfId="0" applyFont="1" applyFill="1" applyBorder="1" applyAlignment="1" applyProtection="1">
      <alignment wrapText="1"/>
      <protection hidden="1"/>
    </xf>
    <xf numFmtId="164" fontId="22" fillId="0" borderId="22" xfId="0" applyFont="1" applyFill="1" applyBorder="1" applyAlignment="1" applyProtection="1">
      <alignment wrapText="1"/>
      <protection hidden="1"/>
    </xf>
    <xf numFmtId="164" fontId="148" fillId="0" borderId="0" xfId="0" applyFont="1" applyAlignment="1">
      <alignment horizontal="left" wrapText="1"/>
    </xf>
    <xf numFmtId="164" fontId="22" fillId="0" borderId="23" xfId="0" applyFont="1" applyFill="1" applyBorder="1" applyAlignment="1" applyProtection="1">
      <alignment horizontal="left" wrapText="1"/>
      <protection hidden="1"/>
    </xf>
    <xf numFmtId="164" fontId="22" fillId="0" borderId="1" xfId="0" applyFont="1" applyBorder="1" applyAlignment="1">
      <alignment/>
    </xf>
    <xf numFmtId="164" fontId="22" fillId="0" borderId="1" xfId="0" applyFont="1" applyBorder="1" applyAlignment="1">
      <alignment wrapText="1"/>
    </xf>
    <xf numFmtId="164" fontId="22" fillId="14" borderId="1" xfId="0" applyFont="1" applyFill="1" applyBorder="1" applyAlignment="1" applyProtection="1">
      <alignment horizontal="left" wrapText="1"/>
      <protection hidden="1"/>
    </xf>
    <xf numFmtId="164" fontId="32" fillId="14" borderId="0" xfId="0" applyFont="1" applyFill="1" applyAlignment="1">
      <alignment wrapText="1"/>
    </xf>
    <xf numFmtId="164" fontId="33" fillId="14" borderId="0" xfId="0" applyFont="1" applyFill="1" applyBorder="1" applyAlignment="1">
      <alignment wrapText="1"/>
    </xf>
    <xf numFmtId="164" fontId="32" fillId="14" borderId="0" xfId="0" applyFont="1" applyFill="1" applyBorder="1" applyAlignment="1" applyProtection="1">
      <alignment horizontal="left" wrapText="1"/>
      <protection hidden="1"/>
    </xf>
    <xf numFmtId="164" fontId="33" fillId="0" borderId="0" xfId="0" applyFont="1" applyFill="1" applyAlignment="1">
      <alignment wrapText="1"/>
    </xf>
    <xf numFmtId="164" fontId="0" fillId="0" borderId="0" xfId="0" applyFont="1" applyAlignment="1">
      <alignment horizontal="left" vertical="center"/>
    </xf>
    <xf numFmtId="164" fontId="130" fillId="0" borderId="0" xfId="0" applyFont="1" applyAlignment="1">
      <alignment/>
    </xf>
    <xf numFmtId="164" fontId="30" fillId="0" borderId="1" xfId="0" applyFont="1" applyFill="1" applyBorder="1" applyAlignment="1" applyProtection="1">
      <alignment horizontal="left" vertical="center" wrapText="1"/>
      <protection hidden="1"/>
    </xf>
    <xf numFmtId="164" fontId="32" fillId="3" borderId="1" xfId="0" applyFont="1" applyFill="1" applyBorder="1" applyAlignment="1" applyProtection="1">
      <alignment horizontal="left" wrapText="1"/>
      <protection hidden="1"/>
    </xf>
    <xf numFmtId="164" fontId="33" fillId="3" borderId="0" xfId="0" applyFont="1" applyFill="1" applyBorder="1" applyAlignment="1">
      <alignment wrapText="1"/>
    </xf>
    <xf numFmtId="164" fontId="32" fillId="0" borderId="0" xfId="0" applyFont="1" applyFill="1" applyBorder="1" applyAlignment="1" applyProtection="1">
      <alignment horizontal="left" wrapText="1"/>
      <protection hidden="1"/>
    </xf>
    <xf numFmtId="164" fontId="22" fillId="0" borderId="0" xfId="0" applyFont="1" applyBorder="1" applyAlignment="1">
      <alignment wrapText="1"/>
    </xf>
    <xf numFmtId="164" fontId="43" fillId="3" borderId="0" xfId="0" applyFont="1" applyFill="1" applyBorder="1" applyAlignment="1">
      <alignment wrapText="1"/>
    </xf>
    <xf numFmtId="164" fontId="22" fillId="0" borderId="0" xfId="0" applyFont="1" applyFill="1" applyBorder="1" applyAlignment="1" applyProtection="1">
      <alignment horizontal="left" wrapText="1"/>
      <protection hidden="1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 applyProtection="1">
      <alignment horizontal="left" wrapText="1"/>
      <protection hidden="1"/>
    </xf>
    <xf numFmtId="164" fontId="1" fillId="0" borderId="0" xfId="0" applyFont="1" applyFill="1" applyBorder="1" applyAlignment="1" applyProtection="1">
      <alignment wrapText="1"/>
      <protection hidden="1"/>
    </xf>
    <xf numFmtId="164" fontId="21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A600A8"/>
      <rgbColor rgb="00008080"/>
      <rgbColor rgb="00CCCCCC"/>
      <rgbColor rgb="00808080"/>
      <rgbColor rgb="00999999"/>
      <rgbColor rgb="00993366"/>
      <rgbColor rgb="00EEEEEE"/>
      <rgbColor rgb="00CFE7F5"/>
      <rgbColor rgb="00660066"/>
      <rgbColor rgb="00FF8080"/>
      <rgbColor rgb="000066CC"/>
      <rgbColor rgb="00DDDDDD"/>
      <rgbColor rgb="001514F3"/>
      <rgbColor rgb="00FF007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CCFF"/>
      <rgbColor rgb="00B2B2B2"/>
      <rgbColor rgb="00F9C5F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ou04\SAD\SAD%202017\Mapa%20de%20Lota&#231;&#227;o%20Sede%20e%20Unidades%202017\MAPA%20DE%20LOTA&#199;&#195;O%20-%20SEDE-%202017-%20atualiz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ou04\SAD\SAD%202018\MAPAS%20DE%20LOTA&#199;&#195;O\MAPA%20DE%20LOTA&#199;&#195;O-%20SEDE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Biológicas - Licenciatura"/>
      <sheetName val="C Biol Bacharelado"/>
      <sheetName val="C Computação"/>
      <sheetName val="Direito"/>
      <sheetName val="Enfermagem"/>
      <sheetName val="Engenharia Ambiental "/>
      <sheetName val="Engenharia Física"/>
      <sheetName val="Física"/>
      <sheetName val="Letras-Espanhol"/>
      <sheetName val="Letras-Inglês"/>
      <sheetName val="Matemática"/>
      <sheetName val="Pedagogia"/>
      <sheetName val="Química"/>
      <sheetName val="Química Industrial"/>
      <sheetName val="Sist. Informação"/>
      <sheetName val="Turismo"/>
      <sheetName val="Cód MSRH"/>
      <sheetName val="Planilha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 Biológicas - Licenciatura"/>
      <sheetName val="C Biol Bacharelado"/>
      <sheetName val="C Computação"/>
      <sheetName val="Direito"/>
      <sheetName val="Enfermagem"/>
      <sheetName val="Engenharia Ambiental "/>
      <sheetName val="Engenharia Física"/>
      <sheetName val="Física"/>
      <sheetName val="Letras-Espanhol"/>
      <sheetName val="Letras-Inglês"/>
      <sheetName val="Matemática"/>
      <sheetName val="Pedagogia"/>
      <sheetName val="Química"/>
      <sheetName val="Química Industrial"/>
      <sheetName val="Sist. Informação"/>
      <sheetName val="Turismo"/>
      <sheetName val="Cód MSRH"/>
      <sheetName val="Planilha18"/>
      <sheetName val="Planilha19"/>
      <sheetName val="Planilha20"/>
      <sheetName val="Planilha21"/>
      <sheetName val="Planilha22"/>
      <sheetName val="Planilha23"/>
      <sheetName val="Planilha24"/>
      <sheetName val="Planilha25"/>
      <sheetName val="Planilha26"/>
      <sheetName val="Planilha27"/>
      <sheetName val="Planilha28"/>
      <sheetName val="Planilha29"/>
    </sheetNames>
    <sheetDataSet>
      <sheetData sheetId="16">
        <row r="2">
          <cell r="A2" t="str">
            <v>História</v>
          </cell>
          <cell r="B2">
            <v>10</v>
          </cell>
        </row>
        <row r="3">
          <cell r="A3" t="str">
            <v>Matemática</v>
          </cell>
          <cell r="B3">
            <v>15</v>
          </cell>
        </row>
        <row r="4">
          <cell r="A4" t="str">
            <v>Física</v>
          </cell>
          <cell r="B4">
            <v>19</v>
          </cell>
        </row>
        <row r="5">
          <cell r="A5" t="str">
            <v>Educação Física</v>
          </cell>
          <cell r="B5">
            <v>19</v>
          </cell>
        </row>
        <row r="6">
          <cell r="A6" t="str">
            <v>Estudos Sociais</v>
          </cell>
          <cell r="B6">
            <v>19</v>
          </cell>
        </row>
        <row r="7">
          <cell r="A7" t="str">
            <v>Estágio Curricular Supervisionado</v>
          </cell>
          <cell r="B7">
            <v>19</v>
          </cell>
        </row>
        <row r="8">
          <cell r="A8" t="str">
            <v>Estágio Curricular Supervisionado – A</v>
          </cell>
          <cell r="B8">
            <v>19</v>
          </cell>
        </row>
        <row r="9">
          <cell r="A9" t="str">
            <v>Estágio Curricular Supervisionado – B</v>
          </cell>
          <cell r="B9">
            <v>19</v>
          </cell>
        </row>
        <row r="10">
          <cell r="A10" t="str">
            <v>Estágio Curricular Supervisionado – C</v>
          </cell>
          <cell r="B10">
            <v>19</v>
          </cell>
        </row>
        <row r="11">
          <cell r="A11" t="str">
            <v>Estágio Curricular Supervisionado – D</v>
          </cell>
          <cell r="B11">
            <v>19</v>
          </cell>
        </row>
        <row r="12">
          <cell r="A12" t="str">
            <v>Estágio Curricular Supervisionado – E</v>
          </cell>
          <cell r="B12">
            <v>19</v>
          </cell>
        </row>
        <row r="13">
          <cell r="A13" t="str">
            <v>Estágio Curricular Supervisionado – F</v>
          </cell>
          <cell r="B13">
            <v>19</v>
          </cell>
        </row>
        <row r="14">
          <cell r="A14" t="str">
            <v>Estágio Curricular Supervisionado – G</v>
          </cell>
          <cell r="B14">
            <v>19</v>
          </cell>
        </row>
        <row r="15">
          <cell r="A15" t="str">
            <v>Estágio Curricular Supervisionado – H</v>
          </cell>
          <cell r="B15">
            <v>19</v>
          </cell>
        </row>
        <row r="16">
          <cell r="A16" t="str">
            <v>Estágio Curricular Supervisionado – I</v>
          </cell>
          <cell r="B16">
            <v>19</v>
          </cell>
        </row>
        <row r="17">
          <cell r="A17" t="str">
            <v>Estágio Curricular Supervisionado – J</v>
          </cell>
          <cell r="B17">
            <v>19</v>
          </cell>
        </row>
        <row r="18">
          <cell r="A18" t="str">
            <v>Estágio Curricular Supervisionado – L</v>
          </cell>
          <cell r="B18">
            <v>21</v>
          </cell>
        </row>
        <row r="19">
          <cell r="A19" t="str">
            <v>Estágio Curricular Supervisionado – M</v>
          </cell>
          <cell r="B19">
            <v>22</v>
          </cell>
        </row>
        <row r="20">
          <cell r="A20" t="str">
            <v>Estágio Curricular Supervisionado – N</v>
          </cell>
          <cell r="B20">
            <v>23</v>
          </cell>
        </row>
        <row r="21">
          <cell r="A21" t="str">
            <v>Psicologia da Educação</v>
          </cell>
          <cell r="B21">
            <v>25</v>
          </cell>
        </row>
        <row r="22">
          <cell r="A22" t="str">
            <v>Sociologia da Educação</v>
          </cell>
          <cell r="B22">
            <v>39</v>
          </cell>
        </row>
        <row r="23">
          <cell r="A23" t="str">
            <v>História e Filosofia da Educação</v>
          </cell>
          <cell r="B23">
            <v>45</v>
          </cell>
        </row>
        <row r="24">
          <cell r="A24" t="str">
            <v>Didática</v>
          </cell>
          <cell r="B24">
            <v>49</v>
          </cell>
        </row>
        <row r="25">
          <cell r="A25" t="str">
            <v>Metodologia do Ensino da Matemática</v>
          </cell>
          <cell r="B25">
            <v>50</v>
          </cell>
        </row>
        <row r="26">
          <cell r="A26" t="str">
            <v>Literatura Infantil</v>
          </cell>
          <cell r="B26">
            <v>51</v>
          </cell>
        </row>
        <row r="27">
          <cell r="A27" t="str">
            <v>Estatística</v>
          </cell>
          <cell r="B27">
            <v>52</v>
          </cell>
        </row>
        <row r="28">
          <cell r="A28" t="str">
            <v>História da Educação</v>
          </cell>
          <cell r="B28">
            <v>52</v>
          </cell>
        </row>
        <row r="29">
          <cell r="A29" t="str">
            <v>Filosofia da Educação</v>
          </cell>
          <cell r="B29">
            <v>63</v>
          </cell>
        </row>
        <row r="30">
          <cell r="A30" t="str">
            <v>Estatística Aplicada a Educação</v>
          </cell>
          <cell r="B30">
            <v>71</v>
          </cell>
        </row>
        <row r="31">
          <cell r="A31" t="str">
            <v>Estatística Aplicada à Educação</v>
          </cell>
          <cell r="B31">
            <v>73</v>
          </cell>
        </row>
        <row r="32">
          <cell r="A32" t="str">
            <v>Anatomia e Fisiologia Humana</v>
          </cell>
          <cell r="B32">
            <v>84</v>
          </cell>
        </row>
        <row r="33">
          <cell r="A33" t="str">
            <v>Mecanização Agrícola</v>
          </cell>
          <cell r="B33">
            <v>85</v>
          </cell>
        </row>
        <row r="34">
          <cell r="A34" t="str">
            <v>Zootecnia</v>
          </cell>
          <cell r="B34">
            <v>87</v>
          </cell>
        </row>
        <row r="35">
          <cell r="A35" t="str">
            <v>Filosofia</v>
          </cell>
          <cell r="B35">
            <v>88</v>
          </cell>
        </row>
        <row r="36">
          <cell r="A36" t="str">
            <v>Sociologia</v>
          </cell>
          <cell r="B36">
            <v>98</v>
          </cell>
        </row>
        <row r="37">
          <cell r="A37" t="str">
            <v>Metodologia Científica</v>
          </cell>
          <cell r="B37">
            <v>99</v>
          </cell>
        </row>
        <row r="38">
          <cell r="A38" t="str">
            <v>Psicologia</v>
          </cell>
          <cell r="B38">
            <v>99</v>
          </cell>
        </row>
        <row r="39">
          <cell r="A39" t="str">
            <v>Microbiologia</v>
          </cell>
          <cell r="B39">
            <v>99</v>
          </cell>
        </row>
        <row r="40">
          <cell r="A40" t="str">
            <v>Educação Ambiental</v>
          </cell>
          <cell r="B40">
            <v>103</v>
          </cell>
        </row>
        <row r="41">
          <cell r="A41" t="str">
            <v>Educação Ambiental - A</v>
          </cell>
          <cell r="B41">
            <v>107</v>
          </cell>
        </row>
        <row r="42">
          <cell r="A42" t="str">
            <v>Educação Ambiental - B</v>
          </cell>
          <cell r="B42">
            <v>111</v>
          </cell>
        </row>
        <row r="43">
          <cell r="A43" t="str">
            <v>Silvicultura</v>
          </cell>
          <cell r="B43">
            <v>115</v>
          </cell>
        </row>
        <row r="44">
          <cell r="A44" t="str">
            <v>Ecologia</v>
          </cell>
          <cell r="B44">
            <v>115</v>
          </cell>
        </row>
        <row r="45">
          <cell r="A45" t="str">
            <v>Informática </v>
          </cell>
          <cell r="B45">
            <v>126</v>
          </cell>
        </row>
        <row r="46">
          <cell r="A46" t="str">
            <v>Educação Especial</v>
          </cell>
          <cell r="B46">
            <v>136</v>
          </cell>
        </row>
        <row r="47">
          <cell r="A47" t="str">
            <v>Psicologia Social no Contexto da Educação para Jovens e Adultos </v>
          </cell>
          <cell r="B47">
            <v>137</v>
          </cell>
        </row>
        <row r="48">
          <cell r="A48" t="str">
            <v>Intérprete (audio-visual)</v>
          </cell>
          <cell r="B48">
            <v>138</v>
          </cell>
        </row>
        <row r="49">
          <cell r="A49" t="str">
            <v>Diversidade e Educação Inclusiva</v>
          </cell>
          <cell r="B49">
            <v>139</v>
          </cell>
        </row>
        <row r="50">
          <cell r="A50" t="str">
            <v>Formação de Professores e Práticas Educacionais</v>
          </cell>
          <cell r="B50">
            <v>175</v>
          </cell>
        </row>
        <row r="51">
          <cell r="A51" t="str">
            <v>Infância e Educação</v>
          </cell>
          <cell r="B51">
            <v>176</v>
          </cell>
        </row>
        <row r="52">
          <cell r="A52" t="str">
            <v>Políticas Públicas e Gestão da Educação Básica</v>
          </cell>
          <cell r="B52">
            <v>177</v>
          </cell>
        </row>
        <row r="53">
          <cell r="A53" t="str">
            <v>A Crítica Literária Contemporânea</v>
          </cell>
          <cell r="B53">
            <v>178</v>
          </cell>
        </row>
        <row r="54">
          <cell r="A54" t="str">
            <v>Administração Contemporânea</v>
          </cell>
          <cell r="B54">
            <v>179</v>
          </cell>
        </row>
        <row r="55">
          <cell r="A55" t="str">
            <v>Administração Empreendedora</v>
          </cell>
          <cell r="B55">
            <v>180</v>
          </cell>
        </row>
        <row r="56">
          <cell r="A56" t="str">
            <v>Análise de Compostos Orgânicos</v>
          </cell>
          <cell r="B56">
            <v>181</v>
          </cell>
        </row>
        <row r="57">
          <cell r="A57" t="str">
            <v>Acarologia e Nematologia</v>
          </cell>
          <cell r="B57">
            <v>182</v>
          </cell>
        </row>
        <row r="58">
          <cell r="A58" t="str">
            <v>Acordos de Integração econômica</v>
          </cell>
          <cell r="B58">
            <v>183</v>
          </cell>
        </row>
        <row r="59">
          <cell r="A59" t="str">
            <v>Administração de Enfermagem em Saúde Pública</v>
          </cell>
          <cell r="B59">
            <v>184</v>
          </cell>
        </row>
        <row r="60">
          <cell r="A60" t="str">
            <v>Administração de Enfermagem Hospitalar I</v>
          </cell>
          <cell r="B60">
            <v>185</v>
          </cell>
        </row>
        <row r="61">
          <cell r="A61" t="str">
            <v>Análise Matemática</v>
          </cell>
          <cell r="B61">
            <v>186</v>
          </cell>
        </row>
        <row r="62">
          <cell r="A62" t="str">
            <v>Administração de Enfermagem em Saúde Coletiva</v>
          </cell>
          <cell r="B62">
            <v>187</v>
          </cell>
        </row>
        <row r="63">
          <cell r="A63" t="str">
            <v>Administração de Organização de Entidades Cooperativas e Associativas</v>
          </cell>
          <cell r="B63">
            <v>188</v>
          </cell>
        </row>
        <row r="64">
          <cell r="A64" t="str">
            <v>Administração de Pessoal</v>
          </cell>
          <cell r="B64">
            <v>189</v>
          </cell>
        </row>
        <row r="65">
          <cell r="A65" t="str">
            <v>Administração de Produção</v>
          </cell>
          <cell r="B65">
            <v>195</v>
          </cell>
        </row>
        <row r="66">
          <cell r="A66" t="str">
            <v>Administração de Recursos Humanos</v>
          </cell>
          <cell r="B66">
            <v>195</v>
          </cell>
        </row>
        <row r="67">
          <cell r="A67" t="str">
            <v>Administração de Recursos Materiais e Patrimoniais</v>
          </cell>
          <cell r="B67">
            <v>196</v>
          </cell>
        </row>
        <row r="68">
          <cell r="A68" t="str">
            <v>Administração de Serviços e Negociação Comercial</v>
          </cell>
          <cell r="B68">
            <v>196</v>
          </cell>
        </row>
        <row r="69">
          <cell r="A69" t="str">
            <v>Metodologia do Ensino das Ciências Naturais</v>
          </cell>
          <cell r="B69">
            <v>197</v>
          </cell>
        </row>
        <row r="70">
          <cell r="A70" t="str">
            <v>Administração para Sistemas de Informação</v>
          </cell>
          <cell r="B70">
            <v>198</v>
          </cell>
        </row>
        <row r="71">
          <cell r="A71" t="str">
            <v>Administração para Sistemas de Informação</v>
          </cell>
          <cell r="B71">
            <v>199</v>
          </cell>
        </row>
        <row r="72">
          <cell r="A72" t="str">
            <v>Administração e Gestão Aplicada ao Turismo</v>
          </cell>
          <cell r="B72">
            <v>200</v>
          </cell>
        </row>
        <row r="73">
          <cell r="A73" t="str">
            <v>Administração e Planejamento Agropecuário</v>
          </cell>
          <cell r="B73">
            <v>201</v>
          </cell>
        </row>
        <row r="74">
          <cell r="A74" t="str">
            <v>Administração e Planejamento da Empresa Rural</v>
          </cell>
          <cell r="B74">
            <v>202</v>
          </cell>
        </row>
        <row r="75">
          <cell r="A75" t="str">
            <v>Administração Financeira</v>
          </cell>
          <cell r="B75">
            <v>203</v>
          </cell>
        </row>
        <row r="76">
          <cell r="A76" t="str">
            <v>Administração Financeira e Orçamentária</v>
          </cell>
          <cell r="B76">
            <v>204</v>
          </cell>
        </row>
        <row r="77">
          <cell r="A77" t="str">
            <v>Administração Mercadológica</v>
          </cell>
          <cell r="B77">
            <v>205</v>
          </cell>
        </row>
        <row r="78">
          <cell r="A78" t="str">
            <v>Agências e Transportes</v>
          </cell>
          <cell r="B78">
            <v>207</v>
          </cell>
        </row>
        <row r="79">
          <cell r="A79" t="str">
            <v>Agricultura Especial</v>
          </cell>
          <cell r="B79">
            <v>208</v>
          </cell>
        </row>
        <row r="80">
          <cell r="A80" t="str">
            <v>Atuação da Enfermagem em Exames de Imagem</v>
          </cell>
          <cell r="B80">
            <v>209</v>
          </cell>
        </row>
        <row r="81">
          <cell r="A81" t="str">
            <v>Atuação da Enfermagem nos Serviços de Transplantes</v>
          </cell>
          <cell r="B81">
            <v>210</v>
          </cell>
        </row>
        <row r="82">
          <cell r="A82" t="str">
            <v>Álgebra Linear</v>
          </cell>
          <cell r="B82">
            <v>222</v>
          </cell>
        </row>
        <row r="83">
          <cell r="A83" t="str">
            <v>Algoritmos e Estruturas de Dados I</v>
          </cell>
          <cell r="B83">
            <v>223</v>
          </cell>
        </row>
        <row r="84">
          <cell r="A84" t="str">
            <v>Algoritmos e Estrutura de Dados I (Teórica e Prática)</v>
          </cell>
          <cell r="B84">
            <v>224</v>
          </cell>
        </row>
        <row r="85">
          <cell r="A85" t="str">
            <v>Alimentação Animal</v>
          </cell>
          <cell r="B85">
            <v>225</v>
          </cell>
        </row>
        <row r="86">
          <cell r="A86" t="str">
            <v>Alimentos e Alimentação na Produção de Ruminantes</v>
          </cell>
          <cell r="B86">
            <v>226</v>
          </cell>
        </row>
        <row r="87">
          <cell r="A87" t="str">
            <v>Análise de Algoritmos</v>
          </cell>
          <cell r="B87">
            <v>226</v>
          </cell>
        </row>
        <row r="88">
          <cell r="A88" t="str">
            <v>Análise de Compostos Orgânicos (Teórica e Experimental)</v>
          </cell>
          <cell r="B88">
            <v>227</v>
          </cell>
        </row>
        <row r="89">
          <cell r="A89" t="str">
            <v>Análise e Projeto de Sistemas</v>
          </cell>
          <cell r="B89">
            <v>228</v>
          </cell>
        </row>
        <row r="90">
          <cell r="A90" t="str">
            <v>Análise e Projeto de Sistemas de Informação</v>
          </cell>
          <cell r="B90">
            <v>229</v>
          </cell>
        </row>
        <row r="91">
          <cell r="A91" t="str">
            <v>Análise Instrumental (Teórica e Experimental)</v>
          </cell>
          <cell r="B91">
            <v>230</v>
          </cell>
        </row>
        <row r="92">
          <cell r="A92" t="str">
            <v>Biologia e Educação</v>
          </cell>
          <cell r="B92">
            <v>231</v>
          </cell>
        </row>
        <row r="93">
          <cell r="A93" t="str">
            <v>Anatomia dos Animais Domésticos</v>
          </cell>
          <cell r="B93">
            <v>232</v>
          </cell>
        </row>
        <row r="94">
          <cell r="A94" t="str">
            <v>Anatomia e Fisiologia Animal</v>
          </cell>
          <cell r="B94">
            <v>233</v>
          </cell>
        </row>
        <row r="95">
          <cell r="A95" t="str">
            <v>Anatomia e Morfologia Vegetal</v>
          </cell>
          <cell r="B95">
            <v>234</v>
          </cell>
        </row>
        <row r="96">
          <cell r="A96" t="str">
            <v>Anatomia Humana Aplicada a Enfermagem I</v>
          </cell>
          <cell r="B96">
            <v>235</v>
          </cell>
        </row>
        <row r="97">
          <cell r="A97" t="str">
            <v>Animais Silvestres, Apicultura e Sericicultura</v>
          </cell>
          <cell r="B97">
            <v>236</v>
          </cell>
        </row>
        <row r="98">
          <cell r="A98" t="str">
            <v>Aproveitamento de Machos Leiteiros - Produção de Vitelos</v>
          </cell>
          <cell r="B98">
            <v>237</v>
          </cell>
        </row>
        <row r="99">
          <cell r="A99" t="str">
            <v>Aquicultura</v>
          </cell>
          <cell r="B99">
            <v>238</v>
          </cell>
        </row>
        <row r="100">
          <cell r="A100" t="str">
            <v>Armazenamento de Grãos</v>
          </cell>
          <cell r="B100">
            <v>239</v>
          </cell>
        </row>
        <row r="101">
          <cell r="A101" t="str">
            <v>Arquitetura de Computadores</v>
          </cell>
          <cell r="B101">
            <v>239</v>
          </cell>
        </row>
        <row r="102">
          <cell r="A102" t="str">
            <v>Aspectos Metodológicos Técnico-Científicos Geoeducacionais I</v>
          </cell>
          <cell r="B102">
            <v>240</v>
          </cell>
        </row>
        <row r="103">
          <cell r="A103" t="str">
            <v>Adubos e Adubação de Plantas Forrageiras</v>
          </cell>
          <cell r="B103">
            <v>241</v>
          </cell>
        </row>
        <row r="104">
          <cell r="A104" t="str">
            <v>Aspectos Psicológios da Criança de 0 a 6 anos</v>
          </cell>
          <cell r="B104">
            <v>242</v>
          </cell>
        </row>
        <row r="105">
          <cell r="A105" t="str">
            <v>Mecânica</v>
          </cell>
          <cell r="B105">
            <v>242</v>
          </cell>
        </row>
        <row r="106">
          <cell r="A106" t="str">
            <v>Avicultura</v>
          </cell>
          <cell r="B106">
            <v>243</v>
          </cell>
        </row>
        <row r="107">
          <cell r="A107" t="str">
            <v>Banco de Dados</v>
          </cell>
          <cell r="B107">
            <v>244</v>
          </cell>
        </row>
        <row r="108">
          <cell r="A108" t="str">
            <v>Bancos de Dados</v>
          </cell>
          <cell r="B108">
            <v>245</v>
          </cell>
        </row>
        <row r="109">
          <cell r="A109" t="str">
            <v>Bioclimatologia Animal</v>
          </cell>
          <cell r="B109">
            <v>246</v>
          </cell>
        </row>
        <row r="110">
          <cell r="A110" t="str">
            <v>Bioestatística</v>
          </cell>
          <cell r="B110">
            <v>247</v>
          </cell>
        </row>
        <row r="111">
          <cell r="A111" t="str">
            <v>Bioestatística Aplicada a Enfermagem</v>
          </cell>
          <cell r="B111">
            <v>248</v>
          </cell>
        </row>
        <row r="112">
          <cell r="A112" t="str">
            <v>Biofísica</v>
          </cell>
          <cell r="B112">
            <v>249</v>
          </cell>
        </row>
        <row r="113">
          <cell r="A113" t="str">
            <v>Biologia Celular e Molecular</v>
          </cell>
          <cell r="B113">
            <v>250</v>
          </cell>
        </row>
        <row r="114">
          <cell r="A114" t="str">
            <v>Biologia de Répteis</v>
          </cell>
          <cell r="B114">
            <v>251</v>
          </cell>
        </row>
        <row r="115">
          <cell r="A115" t="str">
            <v>Biologia Educacional</v>
          </cell>
          <cell r="B115">
            <v>252</v>
          </cell>
        </row>
        <row r="116">
          <cell r="A116" t="str">
            <v>Biologia Geral</v>
          </cell>
          <cell r="B116">
            <v>253</v>
          </cell>
        </row>
        <row r="117">
          <cell r="A117" t="str">
            <v>Biologia Geral Aplicada à Enfermagem</v>
          </cell>
          <cell r="B117">
            <v>254</v>
          </cell>
        </row>
        <row r="118">
          <cell r="A118" t="str">
            <v>Biologia Pesqueira</v>
          </cell>
          <cell r="B118">
            <v>255</v>
          </cell>
        </row>
        <row r="119">
          <cell r="A119" t="str">
            <v>Bioquímica</v>
          </cell>
          <cell r="B119">
            <v>256</v>
          </cell>
        </row>
        <row r="120">
          <cell r="A120" t="str">
            <v>Bioquímica Aplicada à Enfermagem</v>
          </cell>
          <cell r="B120">
            <v>257</v>
          </cell>
        </row>
        <row r="121">
          <cell r="A121" t="str">
            <v>Ética Geral e Jurídica</v>
          </cell>
          <cell r="B121">
            <v>258</v>
          </cell>
        </row>
        <row r="122">
          <cell r="A122" t="str">
            <v>Bovinocultura de Corte e Bubalinocultura</v>
          </cell>
          <cell r="B122">
            <v>259</v>
          </cell>
        </row>
        <row r="123">
          <cell r="A123" t="str">
            <v>Bovinocultura de Leite</v>
          </cell>
          <cell r="B123">
            <v>260</v>
          </cell>
        </row>
        <row r="124">
          <cell r="A124" t="str">
            <v>Cálculo Diferencial e Integral</v>
          </cell>
          <cell r="B124">
            <v>261</v>
          </cell>
        </row>
        <row r="125">
          <cell r="A125" t="str">
            <v>Cálculo I</v>
          </cell>
          <cell r="B125">
            <v>262</v>
          </cell>
        </row>
        <row r="126">
          <cell r="A126" t="str">
            <v>Cálculo Numérico</v>
          </cell>
          <cell r="B126">
            <v>262</v>
          </cell>
        </row>
        <row r="127">
          <cell r="A127" t="str">
            <v>Cartografia e Geoprocessamento</v>
          </cell>
          <cell r="B127">
            <v>263</v>
          </cell>
        </row>
        <row r="128">
          <cell r="A128" t="str">
            <v>Bromatologia</v>
          </cell>
          <cell r="B128">
            <v>264</v>
          </cell>
        </row>
        <row r="129">
          <cell r="A129" t="str">
            <v>Ciência do Ambiente</v>
          </cell>
          <cell r="B129">
            <v>265</v>
          </cell>
        </row>
        <row r="130">
          <cell r="A130" t="str">
            <v>Ciência Política</v>
          </cell>
          <cell r="B130">
            <v>265</v>
          </cell>
        </row>
        <row r="131">
          <cell r="A131" t="str">
            <v>Ciências Humanas e Sociais</v>
          </cell>
          <cell r="B131">
            <v>266</v>
          </cell>
        </row>
        <row r="132">
          <cell r="A132" t="str">
            <v>Cartografia Temática</v>
          </cell>
          <cell r="B132">
            <v>267</v>
          </cell>
        </row>
        <row r="133">
          <cell r="A133" t="str">
            <v>Ciências Sociais Aplicada à Educação</v>
          </cell>
          <cell r="B133">
            <v>268</v>
          </cell>
        </row>
        <row r="134">
          <cell r="A134" t="str">
            <v>Citologia e Genética</v>
          </cell>
          <cell r="B134">
            <v>269</v>
          </cell>
        </row>
        <row r="135">
          <cell r="A135" t="str">
            <v>Classificação e Industrialização de Produtos de Origem Animal</v>
          </cell>
          <cell r="B135">
            <v>270</v>
          </cell>
        </row>
        <row r="136">
          <cell r="A136" t="str">
            <v>Climatologia</v>
          </cell>
          <cell r="B136">
            <v>271</v>
          </cell>
        </row>
        <row r="137">
          <cell r="A137" t="str">
            <v>Compiladores</v>
          </cell>
          <cell r="B137">
            <v>272</v>
          </cell>
        </row>
        <row r="138">
          <cell r="A138" t="str">
            <v>Computação Gráfica</v>
          </cell>
          <cell r="B138">
            <v>273</v>
          </cell>
        </row>
        <row r="139">
          <cell r="A139" t="str">
            <v>Comunicação e Expressão</v>
          </cell>
          <cell r="B139">
            <v>273</v>
          </cell>
        </row>
        <row r="140">
          <cell r="A140" t="str">
            <v>Comunicação Empresarial</v>
          </cell>
          <cell r="B140">
            <v>274</v>
          </cell>
        </row>
        <row r="141">
          <cell r="A141" t="str">
            <v>Comunicação e Língua Portuguesa</v>
          </cell>
          <cell r="B141">
            <v>275</v>
          </cell>
        </row>
        <row r="142">
          <cell r="A142" t="str">
            <v>Comunicação Oral e Língua Portuguesa</v>
          </cell>
          <cell r="B142">
            <v>276</v>
          </cell>
        </row>
        <row r="143">
          <cell r="A143" t="str">
            <v>Breve Panorama dos Estudos Sociológicos da Literatura</v>
          </cell>
          <cell r="B143">
            <v>277</v>
          </cell>
        </row>
        <row r="144">
          <cell r="A144" t="str">
            <v>Confinamento de Bovinos</v>
          </cell>
          <cell r="B144">
            <v>278</v>
          </cell>
        </row>
        <row r="145">
          <cell r="A145" t="str">
            <v>Construções Rurais</v>
          </cell>
          <cell r="B145">
            <v>279</v>
          </cell>
        </row>
        <row r="146">
          <cell r="A146" t="str">
            <v>Contabilidade e Análise de Balanço</v>
          </cell>
          <cell r="B146">
            <v>280</v>
          </cell>
        </row>
        <row r="147">
          <cell r="A147" t="str">
            <v>Correntes Linguísticas e Ensino da Língua</v>
          </cell>
          <cell r="B147">
            <v>281</v>
          </cell>
        </row>
        <row r="148">
          <cell r="A148" t="str">
            <v>Contabilidade Geral e de Custos</v>
          </cell>
          <cell r="B148">
            <v>282</v>
          </cell>
        </row>
        <row r="149">
          <cell r="A149" t="str">
            <v>Contabilidade I</v>
          </cell>
          <cell r="B149">
            <v>283</v>
          </cell>
        </row>
        <row r="150">
          <cell r="A150" t="str">
            <v>Dialetologia da Língua Portuguesa</v>
          </cell>
          <cell r="B150">
            <v>284</v>
          </cell>
        </row>
        <row r="151">
          <cell r="A151" t="str">
            <v>Contabilidade Social</v>
          </cell>
          <cell r="B151">
            <v>285</v>
          </cell>
        </row>
        <row r="152">
          <cell r="A152" t="str">
            <v>Dietoterapia Aplicada a Enfermagem</v>
          </cell>
          <cell r="B152">
            <v>286</v>
          </cell>
        </row>
        <row r="153">
          <cell r="A153" t="str">
            <v>Deontologia e Ética Profissional</v>
          </cell>
          <cell r="B153">
            <v>287</v>
          </cell>
        </row>
        <row r="154">
          <cell r="A154" t="str">
            <v>Deontologia e Legislação em Enfermagem</v>
          </cell>
          <cell r="B154">
            <v>288</v>
          </cell>
        </row>
        <row r="155">
          <cell r="A155" t="str">
            <v>Direito Civil - Direito das Coisas</v>
          </cell>
          <cell r="B155" t="str">
            <v>288-1</v>
          </cell>
        </row>
        <row r="156">
          <cell r="A156" t="str">
            <v>Direito Empresarial</v>
          </cell>
          <cell r="B156" t="str">
            <v>288-2</v>
          </cell>
        </row>
        <row r="157">
          <cell r="A157" t="str">
            <v>Desenho Técnico</v>
          </cell>
          <cell r="B157">
            <v>289</v>
          </cell>
        </row>
        <row r="158">
          <cell r="A158" t="str">
            <v>Desenho Técnico – prof 1</v>
          </cell>
          <cell r="B158">
            <v>290</v>
          </cell>
        </row>
        <row r="159">
          <cell r="A159" t="str">
            <v>Desenho Técnico – prof 2</v>
          </cell>
          <cell r="B159">
            <v>291</v>
          </cell>
        </row>
        <row r="160">
          <cell r="A160" t="str">
            <v>Desenho Técnico e Materiais de Construção</v>
          </cell>
          <cell r="B160">
            <v>292</v>
          </cell>
        </row>
        <row r="161">
          <cell r="A161" t="str">
            <v>Desenvolvimento Sócio-Econômico</v>
          </cell>
          <cell r="B161">
            <v>293</v>
          </cell>
        </row>
        <row r="162">
          <cell r="A162" t="str">
            <v>Didática Aplicada à Enfermagem</v>
          </cell>
          <cell r="B162">
            <v>294</v>
          </cell>
        </row>
        <row r="163">
          <cell r="A163" t="str">
            <v>Didática do Ensino de Matemática</v>
          </cell>
          <cell r="B163">
            <v>295</v>
          </cell>
        </row>
        <row r="164">
          <cell r="A164" t="str">
            <v>Enfermagem em Hemodiálise</v>
          </cell>
          <cell r="B164">
            <v>296</v>
          </cell>
        </row>
        <row r="165">
          <cell r="A165" t="str">
            <v>Direito Administrativo</v>
          </cell>
          <cell r="B165">
            <v>297</v>
          </cell>
        </row>
        <row r="166">
          <cell r="A166" t="str">
            <v>Direito Agrário</v>
          </cell>
          <cell r="B166">
            <v>297</v>
          </cell>
        </row>
        <row r="167">
          <cell r="A167" t="str">
            <v>Direito Ambiental</v>
          </cell>
          <cell r="B167">
            <v>297</v>
          </cell>
        </row>
        <row r="168">
          <cell r="A168" t="str">
            <v>Direito Civil I</v>
          </cell>
          <cell r="B168">
            <v>297</v>
          </cell>
        </row>
        <row r="169">
          <cell r="A169" t="str">
            <v>Direito Civil II</v>
          </cell>
          <cell r="B169">
            <v>297</v>
          </cell>
        </row>
        <row r="170">
          <cell r="A170" t="str">
            <v>Direito Civil III</v>
          </cell>
          <cell r="B170">
            <v>298</v>
          </cell>
        </row>
        <row r="171">
          <cell r="A171" t="str">
            <v>Direito Civil IV</v>
          </cell>
          <cell r="B171">
            <v>298</v>
          </cell>
        </row>
        <row r="172">
          <cell r="A172" t="str">
            <v>Direito Civil V</v>
          </cell>
          <cell r="B172">
            <v>299</v>
          </cell>
        </row>
        <row r="173">
          <cell r="A173" t="str">
            <v>Direito Comercial I</v>
          </cell>
          <cell r="B173">
            <v>300</v>
          </cell>
        </row>
        <row r="174">
          <cell r="A174" t="str">
            <v>Direito Comercial II</v>
          </cell>
          <cell r="B174">
            <v>301</v>
          </cell>
        </row>
        <row r="175">
          <cell r="A175" t="str">
            <v>Direito Constitucional</v>
          </cell>
          <cell r="B175">
            <v>302</v>
          </cell>
        </row>
        <row r="176">
          <cell r="A176" t="str">
            <v>Enfermagem em Oncologia </v>
          </cell>
          <cell r="B176">
            <v>303</v>
          </cell>
        </row>
        <row r="177">
          <cell r="A177" t="str">
            <v>Direito do Trabalho</v>
          </cell>
          <cell r="B177">
            <v>303</v>
          </cell>
        </row>
        <row r="178">
          <cell r="A178" t="str">
            <v>Direito Internancional Privado</v>
          </cell>
          <cell r="B178">
            <v>304</v>
          </cell>
        </row>
        <row r="179">
          <cell r="A179" t="str">
            <v>Direito Internacional Público e Privado</v>
          </cell>
          <cell r="B179">
            <v>304</v>
          </cell>
        </row>
        <row r="180">
          <cell r="A180" t="str">
            <v>Direito Internancional Público</v>
          </cell>
          <cell r="B180">
            <v>305</v>
          </cell>
        </row>
        <row r="181">
          <cell r="A181" t="str">
            <v>Direito Penal I</v>
          </cell>
          <cell r="B181">
            <v>305</v>
          </cell>
        </row>
        <row r="182">
          <cell r="A182" t="str">
            <v>Direito Penal II</v>
          </cell>
          <cell r="B182">
            <v>305</v>
          </cell>
        </row>
        <row r="183">
          <cell r="A183" t="str">
            <v>Direito Processual Civil I</v>
          </cell>
          <cell r="B183">
            <v>306</v>
          </cell>
        </row>
        <row r="184">
          <cell r="A184" t="str">
            <v>Direito Processual Civil II</v>
          </cell>
          <cell r="B184">
            <v>307</v>
          </cell>
        </row>
        <row r="185">
          <cell r="A185" t="str">
            <v>Direito Processual Civil III</v>
          </cell>
          <cell r="B185">
            <v>307</v>
          </cell>
        </row>
        <row r="186">
          <cell r="A186" t="str">
            <v>Direito Processual do Trabalho</v>
          </cell>
          <cell r="B186">
            <v>308</v>
          </cell>
        </row>
        <row r="187">
          <cell r="A187" t="str">
            <v>Direito Processual Penal I</v>
          </cell>
          <cell r="B187">
            <v>309</v>
          </cell>
        </row>
        <row r="188">
          <cell r="A188" t="str">
            <v>Direito Processual Penal II</v>
          </cell>
          <cell r="B188">
            <v>310</v>
          </cell>
        </row>
        <row r="189">
          <cell r="A189" t="str">
            <v>Direito Tributário</v>
          </cell>
          <cell r="B189">
            <v>311</v>
          </cell>
        </row>
        <row r="190">
          <cell r="A190" t="str">
            <v>Ensino de Língua em Contexto de Bi-multilinguísmo e Bidialetismo</v>
          </cell>
          <cell r="B190">
            <v>312</v>
          </cell>
        </row>
        <row r="191">
          <cell r="A191" t="str">
            <v>Mecânica dos Fluidos e Calor</v>
          </cell>
          <cell r="B191">
            <v>313</v>
          </cell>
        </row>
        <row r="192">
          <cell r="A192" t="str">
            <v>Ciências da Natureza</v>
          </cell>
          <cell r="B192">
            <v>314</v>
          </cell>
        </row>
        <row r="193">
          <cell r="A193" t="str">
            <v>Ecologia de Campo</v>
          </cell>
          <cell r="B193">
            <v>315</v>
          </cell>
        </row>
        <row r="194">
          <cell r="A194" t="str">
            <v>Ecologia de Crustáceos</v>
          </cell>
          <cell r="B194">
            <v>316</v>
          </cell>
        </row>
        <row r="195">
          <cell r="A195" t="str">
            <v>Ecologia de Ecossistemas</v>
          </cell>
          <cell r="B195">
            <v>317</v>
          </cell>
        </row>
        <row r="196">
          <cell r="A196" t="str">
            <v>Ecologia de Populações e Comunidades</v>
          </cell>
          <cell r="B196">
            <v>318</v>
          </cell>
        </row>
        <row r="197">
          <cell r="A197" t="str">
            <v>Ecologia Geral</v>
          </cell>
          <cell r="B197">
            <v>319</v>
          </cell>
        </row>
        <row r="198">
          <cell r="A198" t="str">
            <v>Ecologia Microbiana</v>
          </cell>
          <cell r="B198">
            <v>320</v>
          </cell>
        </row>
        <row r="199">
          <cell r="A199" t="str">
            <v>Econometria</v>
          </cell>
          <cell r="B199">
            <v>321</v>
          </cell>
        </row>
        <row r="200">
          <cell r="A200" t="str">
            <v>Economia</v>
          </cell>
          <cell r="B200">
            <v>322</v>
          </cell>
        </row>
        <row r="201">
          <cell r="A201" t="str">
            <v>Economia Ambiental</v>
          </cell>
          <cell r="B201">
            <v>323</v>
          </cell>
        </row>
        <row r="202">
          <cell r="A202" t="str">
            <v>Economia Internacional</v>
          </cell>
          <cell r="B202">
            <v>324</v>
          </cell>
        </row>
        <row r="203">
          <cell r="A203" t="str">
            <v>Economia Política</v>
          </cell>
          <cell r="B203">
            <v>325</v>
          </cell>
        </row>
        <row r="204">
          <cell r="A204" t="str">
            <v>Economia Rural</v>
          </cell>
          <cell r="B204">
            <v>325</v>
          </cell>
        </row>
        <row r="205">
          <cell r="A205" t="str">
            <v>Ecossistemas Brasileiros</v>
          </cell>
          <cell r="B205">
            <v>326</v>
          </cell>
        </row>
        <row r="206">
          <cell r="A206" t="str">
            <v>Ciências Exatas</v>
          </cell>
          <cell r="B206">
            <v>327</v>
          </cell>
        </row>
        <row r="207">
          <cell r="A207" t="str">
            <v>Educação à Distância</v>
          </cell>
          <cell r="B207">
            <v>327</v>
          </cell>
        </row>
        <row r="208">
          <cell r="A208" t="str">
            <v>Seminários em Administração</v>
          </cell>
          <cell r="B208">
            <v>328</v>
          </cell>
        </row>
        <row r="209">
          <cell r="A209" t="str">
            <v>Concepções de Cultura, Educação e Currículo</v>
          </cell>
          <cell r="B209">
            <v>328</v>
          </cell>
        </row>
        <row r="210">
          <cell r="A210" t="str">
            <v>Educação de Jovens e Adultos</v>
          </cell>
          <cell r="B210">
            <v>329</v>
          </cell>
        </row>
        <row r="211">
          <cell r="A211" t="str">
            <v>Contabilidade Comercial</v>
          </cell>
          <cell r="B211">
            <v>330</v>
          </cell>
        </row>
        <row r="212">
          <cell r="A212" t="str">
            <v>Educação e Cuidados</v>
          </cell>
          <cell r="B212">
            <v>331</v>
          </cell>
        </row>
        <row r="213">
          <cell r="A213" t="str">
            <v>Educação e Cuidados (0 a 6 anos)</v>
          </cell>
          <cell r="B213">
            <v>331</v>
          </cell>
        </row>
        <row r="214">
          <cell r="A214" t="str">
            <v>Educação e Informática</v>
          </cell>
          <cell r="B214">
            <v>332</v>
          </cell>
        </row>
        <row r="215">
          <cell r="A215" t="str">
            <v>Contabilidade Geral </v>
          </cell>
          <cell r="B215">
            <v>333</v>
          </cell>
        </row>
        <row r="216">
          <cell r="A216" t="str">
            <v>Educação Escolar Indígena</v>
          </cell>
          <cell r="B216">
            <v>333</v>
          </cell>
        </row>
        <row r="217">
          <cell r="A217" t="str">
            <v>Educação Infantil e Políticas Públicas</v>
          </cell>
          <cell r="B217">
            <v>334</v>
          </cell>
        </row>
        <row r="218">
          <cell r="A218" t="str">
            <v>Contabilidade para Computação</v>
          </cell>
          <cell r="B218">
            <v>334</v>
          </cell>
        </row>
        <row r="219">
          <cell r="A219" t="str">
            <v>Educação no Campo</v>
          </cell>
          <cell r="B219">
            <v>335</v>
          </cell>
        </row>
        <row r="220">
          <cell r="A220" t="str">
            <v>Direito Civil - Famílias e Sucessões</v>
          </cell>
          <cell r="B220">
            <v>336</v>
          </cell>
        </row>
        <row r="221">
          <cell r="A221" t="str">
            <v>Elaboração da Monografia</v>
          </cell>
          <cell r="B221">
            <v>337</v>
          </cell>
        </row>
        <row r="222">
          <cell r="A222" t="str">
            <v>Elaboração e Análise de Projetos</v>
          </cell>
          <cell r="B222">
            <v>338</v>
          </cell>
        </row>
        <row r="223">
          <cell r="A223" t="str">
            <v>Elementos de Geologia</v>
          </cell>
          <cell r="B223">
            <v>338</v>
          </cell>
        </row>
        <row r="224">
          <cell r="A224" t="str">
            <v>Elementos de Geologia e Mineralogia</v>
          </cell>
          <cell r="B224">
            <v>338</v>
          </cell>
        </row>
        <row r="225">
          <cell r="A225" t="str">
            <v>Elementos de Matemática I</v>
          </cell>
          <cell r="B225">
            <v>339</v>
          </cell>
        </row>
        <row r="226">
          <cell r="A226" t="str">
            <v>Elementos de Matemática II</v>
          </cell>
          <cell r="B226">
            <v>340</v>
          </cell>
        </row>
        <row r="227">
          <cell r="A227" t="str">
            <v>Sistemas Digitais e Arquitetura de Computadores</v>
          </cell>
          <cell r="B227">
            <v>341</v>
          </cell>
        </row>
        <row r="228">
          <cell r="A228" t="str">
            <v>Eletromagnetismo</v>
          </cell>
          <cell r="B228">
            <v>342</v>
          </cell>
        </row>
        <row r="229">
          <cell r="A229" t="str">
            <v>Noções de Direito</v>
          </cell>
          <cell r="B229">
            <v>343</v>
          </cell>
        </row>
        <row r="230">
          <cell r="A230" t="str">
            <v>Eletrônica Digital</v>
          </cell>
          <cell r="B230">
            <v>344</v>
          </cell>
        </row>
        <row r="231">
          <cell r="A231" t="str">
            <v>Empreendedorismo</v>
          </cell>
          <cell r="B231">
            <v>345</v>
          </cell>
        </row>
        <row r="232">
          <cell r="A232" t="str">
            <v>Organização, Sistemas e Métodos</v>
          </cell>
          <cell r="B232">
            <v>345</v>
          </cell>
        </row>
        <row r="233">
          <cell r="A233" t="str">
            <v>Processo Penal - Parte Geral</v>
          </cell>
          <cell r="B233">
            <v>345</v>
          </cell>
        </row>
        <row r="234">
          <cell r="A234" t="str">
            <v>Enfermagem em Saúde Coletiva</v>
          </cell>
          <cell r="B234">
            <v>345</v>
          </cell>
        </row>
        <row r="235">
          <cell r="A235" t="str">
            <v>Enfermagem em Saúde Coletiva – A</v>
          </cell>
          <cell r="B235">
            <v>345</v>
          </cell>
        </row>
        <row r="236">
          <cell r="A236" t="str">
            <v>Enfermagem em Saúde Coletiva – B</v>
          </cell>
          <cell r="B236">
            <v>346</v>
          </cell>
        </row>
        <row r="237">
          <cell r="A237" t="str">
            <v>Enfermagem em Saúde Coletiva – C</v>
          </cell>
          <cell r="B237">
            <v>347</v>
          </cell>
        </row>
        <row r="238">
          <cell r="A238" t="str">
            <v>Enfermagem em Saúde Coletiva – D</v>
          </cell>
          <cell r="B238">
            <v>348</v>
          </cell>
        </row>
        <row r="239">
          <cell r="A239" t="str">
            <v>Enfermagem Ginecológica, Obstetrícia e Neonatal</v>
          </cell>
          <cell r="B239">
            <v>349</v>
          </cell>
        </row>
        <row r="240">
          <cell r="A240" t="str">
            <v>Enfermagem em Saúde da Criança e  Adolescente I</v>
          </cell>
          <cell r="B240">
            <v>350</v>
          </cell>
        </row>
        <row r="241">
          <cell r="A241" t="str">
            <v>Enfermagem na Saúde da Mulher I</v>
          </cell>
          <cell r="B241">
            <v>351</v>
          </cell>
        </row>
        <row r="242">
          <cell r="A242" t="str">
            <v>Enfermagem na Saúde Mental</v>
          </cell>
          <cell r="B242">
            <v>352</v>
          </cell>
        </row>
        <row r="243">
          <cell r="A243" t="str">
            <v>Enfermagem Pediátrica</v>
          </cell>
          <cell r="B243">
            <v>353</v>
          </cell>
        </row>
        <row r="244">
          <cell r="A244" t="str">
            <v>Enfermagem Psiquiátrica</v>
          </cell>
          <cell r="B244">
            <v>353</v>
          </cell>
        </row>
        <row r="245">
          <cell r="A245" t="str">
            <v>O Funcionalismo em Linguística</v>
          </cell>
          <cell r="B245">
            <v>354</v>
          </cell>
        </row>
        <row r="246">
          <cell r="A246" t="str">
            <v>Direito Civil - Teoria Geral da Responsabilidade Civil</v>
          </cell>
          <cell r="B246">
            <v>354</v>
          </cell>
        </row>
        <row r="247">
          <cell r="A247" t="str">
            <v>Ensino de Biologia</v>
          </cell>
          <cell r="B247">
            <v>355</v>
          </cell>
        </row>
        <row r="248">
          <cell r="A248" t="str">
            <v>Economia do Turismo</v>
          </cell>
          <cell r="B248">
            <v>355</v>
          </cell>
        </row>
        <row r="249">
          <cell r="A249" t="str">
            <v>Ensino de Física</v>
          </cell>
          <cell r="B249">
            <v>356</v>
          </cell>
        </row>
        <row r="250">
          <cell r="A250" t="str">
            <v>Educação e Movimentos Sociais</v>
          </cell>
          <cell r="B250">
            <v>357</v>
          </cell>
        </row>
        <row r="251">
          <cell r="A251" t="str">
            <v>Ensino de História</v>
          </cell>
          <cell r="B251">
            <v>357</v>
          </cell>
        </row>
        <row r="252">
          <cell r="A252" t="str">
            <v>Processo Civil - Execução, Cautelares e Procedimentos Especiais</v>
          </cell>
          <cell r="B252">
            <v>358</v>
          </cell>
        </row>
        <row r="253">
          <cell r="A253" t="str">
            <v>Educação e Novas Tecnologias na EJA</v>
          </cell>
          <cell r="B253">
            <v>359</v>
          </cell>
        </row>
        <row r="254">
          <cell r="A254" t="str">
            <v>Ensino de Matemática</v>
          </cell>
          <cell r="B254">
            <v>360</v>
          </cell>
        </row>
        <row r="255">
          <cell r="A255" t="str">
            <v>Processo do Trabalho</v>
          </cell>
          <cell r="B255">
            <v>361</v>
          </cell>
        </row>
        <row r="256">
          <cell r="A256" t="str">
            <v>Entomologia Aplicada</v>
          </cell>
          <cell r="B256">
            <v>362</v>
          </cell>
        </row>
        <row r="257">
          <cell r="A257" t="str">
            <v>Entomologia Geral</v>
          </cell>
          <cell r="B257">
            <v>362</v>
          </cell>
        </row>
        <row r="258">
          <cell r="A258" t="str">
            <v>Epidemiologia e Saúde Ambiental</v>
          </cell>
          <cell r="B258">
            <v>363</v>
          </cell>
        </row>
        <row r="259">
          <cell r="A259" t="str">
            <v>Eletricidade e Magnetismo</v>
          </cell>
          <cell r="B259">
            <v>364</v>
          </cell>
        </row>
        <row r="260">
          <cell r="A260" t="str">
            <v>Epistemologia da Pesquisa em Educação</v>
          </cell>
          <cell r="B260">
            <v>365</v>
          </cell>
        </row>
        <row r="261">
          <cell r="A261" t="str">
            <v>Equideocultura</v>
          </cell>
          <cell r="B261">
            <v>366</v>
          </cell>
        </row>
        <row r="262">
          <cell r="A262" t="str">
            <v>Espanhol Comercial</v>
          </cell>
          <cell r="B262">
            <v>367</v>
          </cell>
        </row>
        <row r="263">
          <cell r="A263" t="str">
            <v>Espanhol Instrumental</v>
          </cell>
          <cell r="B263">
            <v>367</v>
          </cell>
        </row>
        <row r="264">
          <cell r="A264" t="str">
            <v>Estágio Curricular Supervisionado de História no Ensino Fundamental</v>
          </cell>
          <cell r="B264">
            <v>368</v>
          </cell>
        </row>
        <row r="265">
          <cell r="A265" t="str">
            <v>Estágio I</v>
          </cell>
          <cell r="B265">
            <v>369</v>
          </cell>
        </row>
        <row r="266">
          <cell r="A266" t="str">
            <v>Estágio II</v>
          </cell>
          <cell r="B266">
            <v>370</v>
          </cell>
        </row>
        <row r="267">
          <cell r="A267" t="str">
            <v>Sociologia Aplicada às Ciências Contábeis</v>
          </cell>
          <cell r="B267">
            <v>371</v>
          </cell>
        </row>
        <row r="268">
          <cell r="A268" t="str">
            <v>Programação de Computadores I</v>
          </cell>
          <cell r="B268">
            <v>372</v>
          </cell>
        </row>
        <row r="269">
          <cell r="A269" t="str">
            <v>Estágio na Escola Básica - Estágio na área de Biologia (Ensino Médio) Relacionado à Disciplina Prática de Ensino em Biologia</v>
          </cell>
          <cell r="B269">
            <v>373</v>
          </cell>
        </row>
        <row r="270">
          <cell r="A270" t="str">
            <v>Estágio na Escola Básica - Estágio na área de Ciências (Ensino Fundamental) Relacionado à Disciplina Prática de Ensino em Ciências</v>
          </cell>
          <cell r="B270">
            <v>374</v>
          </cell>
        </row>
        <row r="271">
          <cell r="A271" t="str">
            <v>Estágio Supervisionado</v>
          </cell>
          <cell r="B271">
            <v>375</v>
          </cell>
        </row>
        <row r="272">
          <cell r="A272" t="str">
            <v>Estilística da Língua Portuguesa </v>
          </cell>
          <cell r="B272">
            <v>376</v>
          </cell>
        </row>
        <row r="273">
          <cell r="A273" t="str">
            <v>Estruturas Algébricas</v>
          </cell>
          <cell r="B273">
            <v>377</v>
          </cell>
        </row>
        <row r="274">
          <cell r="A274" t="str">
            <v>Estatística Aplicada à Economia</v>
          </cell>
          <cell r="B274">
            <v>378</v>
          </cell>
        </row>
        <row r="275">
          <cell r="A275" t="str">
            <v>Estatística Experimental</v>
          </cell>
          <cell r="B275">
            <v>379</v>
          </cell>
        </row>
        <row r="276">
          <cell r="A276" t="str">
            <v>Filosofia e Educação</v>
          </cell>
          <cell r="B276">
            <v>380</v>
          </cell>
        </row>
        <row r="277">
          <cell r="A277" t="str">
            <v>Estrutura e Funcionamento da Educação Nacional</v>
          </cell>
          <cell r="B277">
            <v>381</v>
          </cell>
        </row>
        <row r="278">
          <cell r="A278" t="str">
            <v>Estrutura Turística de MS</v>
          </cell>
          <cell r="B278">
            <v>382</v>
          </cell>
        </row>
        <row r="279">
          <cell r="A279" t="str">
            <v>Físico-Química</v>
          </cell>
          <cell r="B279">
            <v>383</v>
          </cell>
        </row>
        <row r="280">
          <cell r="A280" t="str">
            <v>Ética e Legislação Profissional</v>
          </cell>
          <cell r="B280">
            <v>384</v>
          </cell>
        </row>
        <row r="281">
          <cell r="A281" t="str">
            <v>Ética e Turismo</v>
          </cell>
          <cell r="B281">
            <v>385</v>
          </cell>
        </row>
        <row r="282">
          <cell r="A282" t="str">
            <v>Evolução</v>
          </cell>
          <cell r="B282">
            <v>386</v>
          </cell>
        </row>
        <row r="283">
          <cell r="A283" t="str">
            <v>Evolução dos Conceitos de Física</v>
          </cell>
          <cell r="B283">
            <v>387</v>
          </cell>
        </row>
        <row r="284">
          <cell r="A284" t="str">
            <v>História da Matemática</v>
          </cell>
          <cell r="B284">
            <v>388</v>
          </cell>
        </row>
        <row r="285">
          <cell r="A285" t="str">
            <v>Farmacologia Aplicada a Enfermagem I</v>
          </cell>
          <cell r="B285">
            <v>389</v>
          </cell>
        </row>
        <row r="286">
          <cell r="A286" t="str">
            <v>Fenologia das Plantas Superiores</v>
          </cell>
          <cell r="B286">
            <v>390</v>
          </cell>
        </row>
        <row r="287">
          <cell r="A287" t="str">
            <v>Fertilidade e Fertilizantes</v>
          </cell>
          <cell r="B287">
            <v>391</v>
          </cell>
        </row>
        <row r="288">
          <cell r="A288" t="str">
            <v>Introdução à Contabilidade</v>
          </cell>
          <cell r="B288">
            <v>392</v>
          </cell>
        </row>
        <row r="289">
          <cell r="A289" t="str">
            <v>Legislação Tributária e Aduaneira</v>
          </cell>
          <cell r="B289">
            <v>393</v>
          </cell>
        </row>
        <row r="290">
          <cell r="A290" t="str">
            <v>Letramento: Diversidade e Identidade</v>
          </cell>
          <cell r="B290">
            <v>394</v>
          </cell>
        </row>
        <row r="291">
          <cell r="A291" t="str">
            <v>Filosofia e Ética</v>
          </cell>
          <cell r="B291">
            <v>395</v>
          </cell>
        </row>
        <row r="292">
          <cell r="A292" t="str">
            <v>Filosofia e História da Educação</v>
          </cell>
          <cell r="B292">
            <v>396</v>
          </cell>
        </row>
        <row r="293">
          <cell r="A293" t="str">
            <v>Física do Meio Ambiente</v>
          </cell>
          <cell r="B293">
            <v>396</v>
          </cell>
        </row>
        <row r="294">
          <cell r="A294" t="str">
            <v>Física Geral</v>
          </cell>
          <cell r="B294">
            <v>397</v>
          </cell>
        </row>
        <row r="295">
          <cell r="A295" t="str">
            <v>Extenção Rural</v>
          </cell>
          <cell r="B295">
            <v>398</v>
          </cell>
        </row>
        <row r="296">
          <cell r="A296" t="str">
            <v>Língua Estrangeira - Espanhol Instrumental</v>
          </cell>
          <cell r="B296">
            <v>399</v>
          </cell>
        </row>
        <row r="297">
          <cell r="A297" t="str">
            <v>Química Inorgânica I</v>
          </cell>
          <cell r="B297">
            <v>399</v>
          </cell>
        </row>
        <row r="298">
          <cell r="A298" t="str">
            <v>Física Moderna I</v>
          </cell>
          <cell r="B298">
            <v>400</v>
          </cell>
        </row>
        <row r="299">
          <cell r="A299" t="str">
            <v>Físico-Química I</v>
          </cell>
          <cell r="B299">
            <v>401</v>
          </cell>
        </row>
        <row r="300">
          <cell r="A300" t="str">
            <v>Físico-Química II (Teórica e Experimental)</v>
          </cell>
          <cell r="B300">
            <v>402</v>
          </cell>
        </row>
        <row r="301">
          <cell r="A301" t="str">
            <v>Fisiologia Animal</v>
          </cell>
          <cell r="B301">
            <v>403</v>
          </cell>
        </row>
        <row r="302">
          <cell r="A302" t="str">
            <v>Fisiologia da Reprodução e da Lactação</v>
          </cell>
          <cell r="B302">
            <v>404</v>
          </cell>
        </row>
        <row r="303">
          <cell r="A303" t="str">
            <v>Fisiologia Vegetal</v>
          </cell>
          <cell r="B303">
            <v>405</v>
          </cell>
        </row>
        <row r="304">
          <cell r="A304" t="str">
            <v>Fitopatologia</v>
          </cell>
          <cell r="B304">
            <v>406</v>
          </cell>
        </row>
        <row r="305">
          <cell r="A305" t="str">
            <v>Fitotecnia I</v>
          </cell>
          <cell r="B305">
            <v>407</v>
          </cell>
        </row>
        <row r="306">
          <cell r="A306" t="str">
            <v>Floricultura, Jardinocultura e Paisagismo</v>
          </cell>
          <cell r="B306">
            <v>408</v>
          </cell>
        </row>
        <row r="307">
          <cell r="A307" t="str">
            <v>Formação Econômica do Brasil</v>
          </cell>
          <cell r="B307">
            <v>409</v>
          </cell>
        </row>
        <row r="308">
          <cell r="A308" t="str">
            <v>Forragicultura e Pastagens</v>
          </cell>
          <cell r="B308">
            <v>410</v>
          </cell>
        </row>
        <row r="309">
          <cell r="A309" t="str">
            <v>Fruticultura Tropical</v>
          </cell>
          <cell r="B309">
            <v>411</v>
          </cell>
        </row>
        <row r="310">
          <cell r="A310" t="str">
            <v>Estágio Curricular Supervisionado em Biologia</v>
          </cell>
          <cell r="B310">
            <v>411</v>
          </cell>
        </row>
        <row r="311">
          <cell r="A311" t="str">
            <v>Sociologia e Educação</v>
          </cell>
          <cell r="B311">
            <v>412</v>
          </cell>
        </row>
        <row r="312">
          <cell r="A312" t="str">
            <v>Estágio Supervisionado em Educação Infantil</v>
          </cell>
          <cell r="B312">
            <v>413</v>
          </cell>
        </row>
        <row r="313">
          <cell r="A313" t="str">
            <v>Fundamentos da Educação Infantil</v>
          </cell>
          <cell r="B313">
            <v>413</v>
          </cell>
        </row>
        <row r="314">
          <cell r="A314" t="str">
            <v>Fundamentos de Fisiologia Humana e Biofísica Aplicada à Enfermagem</v>
          </cell>
          <cell r="B314">
            <v>413</v>
          </cell>
        </row>
        <row r="315">
          <cell r="A315" t="str">
            <v>Fundamentos de Matemática I</v>
          </cell>
          <cell r="B315">
            <v>414</v>
          </cell>
        </row>
        <row r="316">
          <cell r="A316" t="str">
            <v>Fundamentos de Matemática</v>
          </cell>
          <cell r="B316">
            <v>415</v>
          </cell>
        </row>
        <row r="317">
          <cell r="A317" t="str">
            <v>Fundamentos de Matemática</v>
          </cell>
          <cell r="B317">
            <v>415</v>
          </cell>
        </row>
        <row r="318">
          <cell r="A318" t="str">
            <v>Fundamentos de Paleontologia</v>
          </cell>
          <cell r="B318">
            <v>416</v>
          </cell>
        </row>
        <row r="319">
          <cell r="A319" t="str">
            <v>Língua Estrangeira - Inglês Instrumental</v>
          </cell>
          <cell r="B319">
            <v>417</v>
          </cell>
        </row>
        <row r="320">
          <cell r="A320" t="str">
            <v>Teoria da Contabilidade</v>
          </cell>
          <cell r="B320">
            <v>418</v>
          </cell>
        </row>
        <row r="321">
          <cell r="A321" t="str">
            <v>Fundamentos do Ensino de Literatura</v>
          </cell>
          <cell r="B321">
            <v>419</v>
          </cell>
        </row>
        <row r="322">
          <cell r="A322" t="str">
            <v>Teoria dos Números</v>
          </cell>
          <cell r="B322">
            <v>419</v>
          </cell>
        </row>
        <row r="323">
          <cell r="A323" t="str">
            <v>Teoria Geral da Administração</v>
          </cell>
          <cell r="B323">
            <v>420</v>
          </cell>
        </row>
        <row r="324">
          <cell r="A324" t="str">
            <v>Estágio Curricular Supervisionado em Língua e em Literaturas de Língua Espanhola I</v>
          </cell>
          <cell r="B324">
            <v>420</v>
          </cell>
        </row>
        <row r="325">
          <cell r="A325" t="str">
            <v>Fundamentos e Conteúdos de Ciências Naturais</v>
          </cell>
          <cell r="B325">
            <v>421</v>
          </cell>
        </row>
        <row r="326">
          <cell r="A326" t="str">
            <v>Fundamentos e Conteúdos de Estudos Sociais</v>
          </cell>
          <cell r="B326">
            <v>421</v>
          </cell>
        </row>
        <row r="327">
          <cell r="A327" t="str">
            <v>Metodologia do Ensino da História e Geografia</v>
          </cell>
          <cell r="B327">
            <v>422</v>
          </cell>
        </row>
        <row r="328">
          <cell r="A328" t="str">
            <v>Estágio Curricular Supervisionado em Língua e em Literaturas de Língua Portuguesa I</v>
          </cell>
          <cell r="B328">
            <v>423</v>
          </cell>
        </row>
        <row r="329">
          <cell r="A329" t="str">
            <v>Fundamentos e Conteúdos de Matemática Elementar</v>
          </cell>
          <cell r="B329">
            <v>424</v>
          </cell>
        </row>
        <row r="330">
          <cell r="A330" t="str">
            <v>Fundamentos e Metodologia da Alfabetização</v>
          </cell>
          <cell r="B330">
            <v>425</v>
          </cell>
        </row>
        <row r="331">
          <cell r="A331" t="str">
            <v>Fundamentos e Metodologia da Arte na Educação Infantil e Séries Iniciais do Ensino Fundamental</v>
          </cell>
          <cell r="B331">
            <v>426</v>
          </cell>
        </row>
        <row r="332">
          <cell r="A332" t="str">
            <v>Fundamentos e Metodologia de Língua Portuguesa na Educação Infantil e Séries Iniciais do Ensino Fundamental</v>
          </cell>
          <cell r="B332">
            <v>427</v>
          </cell>
        </row>
        <row r="333">
          <cell r="A333" t="str">
            <v>Linguagem Forense</v>
          </cell>
          <cell r="B333">
            <v>428</v>
          </cell>
        </row>
        <row r="334">
          <cell r="A334" t="str">
            <v>Fundamentos e Metodologia das Ciências Naturais na Educação Infantil e Séries Iniciais do Ensino Fundamental</v>
          </cell>
          <cell r="B334">
            <v>429</v>
          </cell>
        </row>
        <row r="335">
          <cell r="A335" t="str">
            <v>Literatura Dramática Brasileira</v>
          </cell>
          <cell r="B335">
            <v>430</v>
          </cell>
        </row>
        <row r="336">
          <cell r="A336" t="str">
            <v>Fundamentos e Metodologia de Estudos Sociais na Educação Infantil e Séries Iniciais do Ensino Fundamental</v>
          </cell>
          <cell r="B336">
            <v>431</v>
          </cell>
        </row>
        <row r="337">
          <cell r="A337" t="str">
            <v>Fundamentos e Metodologia do Movimento na Educação Infantil e Séries Iniciais do Ensino Fundamental</v>
          </cell>
          <cell r="B337">
            <v>431</v>
          </cell>
        </row>
        <row r="338">
          <cell r="A338" t="str">
            <v>Fundamentos e Organização da Educação Infantil I</v>
          </cell>
          <cell r="B338">
            <v>432</v>
          </cell>
        </row>
        <row r="339">
          <cell r="A339" t="str">
            <v>Estatística Aplicada às Ciências Contábeis</v>
          </cell>
          <cell r="B339">
            <v>432</v>
          </cell>
        </row>
        <row r="340">
          <cell r="A340" t="str">
            <v>Fundamentos Históricos-Filosóficos da Educação</v>
          </cell>
          <cell r="B340">
            <v>433</v>
          </cell>
        </row>
        <row r="341">
          <cell r="A341" t="str">
            <v>Experimentação Zootécnica</v>
          </cell>
          <cell r="B341">
            <v>434</v>
          </cell>
        </row>
        <row r="342">
          <cell r="A342" t="str">
            <v>Fundamentos Sociais da Educação</v>
          </cell>
          <cell r="B342">
            <v>435</v>
          </cell>
        </row>
        <row r="343">
          <cell r="A343" t="str">
            <v>Genética</v>
          </cell>
          <cell r="B343">
            <v>436</v>
          </cell>
        </row>
        <row r="344">
          <cell r="A344" t="str">
            <v>Genética da Conservação</v>
          </cell>
          <cell r="B344">
            <v>437</v>
          </cell>
        </row>
        <row r="345">
          <cell r="A345" t="str">
            <v>Geofísica</v>
          </cell>
          <cell r="B345">
            <v>437</v>
          </cell>
        </row>
        <row r="346">
          <cell r="A346" t="str">
            <v>Geografia Ambiental I</v>
          </cell>
          <cell r="B346">
            <v>438</v>
          </cell>
        </row>
        <row r="347">
          <cell r="A347" t="str">
            <v>Geografia Aplicada ao Turismo</v>
          </cell>
          <cell r="B347">
            <v>439</v>
          </cell>
        </row>
        <row r="348">
          <cell r="A348" t="str">
            <v>Geografia do Turismo</v>
          </cell>
          <cell r="B348">
            <v>440</v>
          </cell>
        </row>
        <row r="349">
          <cell r="A349" t="str">
            <v>Geografia Humana I</v>
          </cell>
          <cell r="B349">
            <v>441</v>
          </cell>
        </row>
        <row r="350">
          <cell r="A350" t="str">
            <v>Geologia e Gênese do Solo</v>
          </cell>
          <cell r="B350">
            <v>442</v>
          </cell>
        </row>
        <row r="351">
          <cell r="A351" t="str">
            <v>Literatura Hispano-Americana I</v>
          </cell>
          <cell r="B351">
            <v>443</v>
          </cell>
        </row>
        <row r="352">
          <cell r="A352" t="str">
            <v>Geometria Analítica</v>
          </cell>
          <cell r="B352">
            <v>444</v>
          </cell>
        </row>
        <row r="353">
          <cell r="A353" t="str">
            <v>Geometria Analítica e Álgebra Linear</v>
          </cell>
          <cell r="B353">
            <v>445</v>
          </cell>
        </row>
        <row r="354">
          <cell r="A354" t="str">
            <v>Gerenciamento e Manejo de Unidades de Conservação</v>
          </cell>
          <cell r="B354">
            <v>446</v>
          </cell>
        </row>
        <row r="355">
          <cell r="A355" t="str">
            <v>Gestão Ambiental</v>
          </cell>
          <cell r="B355">
            <v>447</v>
          </cell>
        </row>
        <row r="356">
          <cell r="A356" t="str">
            <v>Macroeconomia</v>
          </cell>
          <cell r="B356">
            <v>448</v>
          </cell>
        </row>
        <row r="357">
          <cell r="A357" t="str">
            <v>Hidráulica, Irrigação e Drenagem</v>
          </cell>
          <cell r="B357">
            <v>449</v>
          </cell>
        </row>
        <row r="358">
          <cell r="A358" t="str">
            <v>Histologia Aplicada à Enfermagem</v>
          </cell>
          <cell r="B358">
            <v>450</v>
          </cell>
        </row>
        <row r="359">
          <cell r="A359" t="str">
            <v>Histologia e Embriologia</v>
          </cell>
          <cell r="B359">
            <v>451</v>
          </cell>
        </row>
        <row r="360">
          <cell r="A360" t="str">
            <v>História Antiga I</v>
          </cell>
          <cell r="B360">
            <v>452</v>
          </cell>
        </row>
        <row r="361">
          <cell r="A361" t="str">
            <v>História Contemporânea I</v>
          </cell>
          <cell r="B361">
            <v>453</v>
          </cell>
        </row>
        <row r="362">
          <cell r="A362" t="str">
            <v>História da América</v>
          </cell>
          <cell r="B362">
            <v>454</v>
          </cell>
        </row>
        <row r="363">
          <cell r="A363" t="str">
            <v>História da Arte</v>
          </cell>
          <cell r="B363">
            <v>456</v>
          </cell>
        </row>
        <row r="364">
          <cell r="A364" t="str">
            <v>História da Cultura</v>
          </cell>
          <cell r="B364">
            <v>457</v>
          </cell>
        </row>
        <row r="365">
          <cell r="A365" t="str">
            <v>História da Educação Escolar Indígena</v>
          </cell>
          <cell r="B365">
            <v>458</v>
          </cell>
        </row>
        <row r="366">
          <cell r="A366" t="str">
            <v>História da Matemática e suas Relações com a Educação Matemática</v>
          </cell>
          <cell r="B366">
            <v>459</v>
          </cell>
        </row>
        <row r="367">
          <cell r="A367" t="str">
            <v>História do Brasil I</v>
          </cell>
          <cell r="B367">
            <v>460</v>
          </cell>
        </row>
        <row r="368">
          <cell r="A368" t="str">
            <v>História do Pensamento Econômico</v>
          </cell>
          <cell r="B368">
            <v>461</v>
          </cell>
        </row>
        <row r="369">
          <cell r="A369" t="str">
            <v>História e Fundamentos de Enfermagem</v>
          </cell>
          <cell r="B369">
            <v>462</v>
          </cell>
        </row>
        <row r="370">
          <cell r="A370" t="str">
            <v>História Econômica</v>
          </cell>
          <cell r="B370">
            <v>463</v>
          </cell>
        </row>
        <row r="371">
          <cell r="A371" t="str">
            <v>História Medieval</v>
          </cell>
          <cell r="B371">
            <v>464</v>
          </cell>
        </row>
        <row r="372">
          <cell r="A372" t="str">
            <v>História Moderna I</v>
          </cell>
          <cell r="B372">
            <v>465</v>
          </cell>
        </row>
        <row r="373">
          <cell r="A373" t="str">
            <v>História Regional I</v>
          </cell>
          <cell r="B373">
            <v>466</v>
          </cell>
        </row>
        <row r="374">
          <cell r="A374" t="str">
            <v>Historiografia Brasileira</v>
          </cell>
          <cell r="B374">
            <v>467</v>
          </cell>
        </row>
        <row r="375">
          <cell r="A375" t="str">
            <v>Hotelaria</v>
          </cell>
          <cell r="B375">
            <v>468</v>
          </cell>
        </row>
        <row r="376">
          <cell r="A376" t="str">
            <v>Matemática Aplicada às Ciências Contábeis</v>
          </cell>
          <cell r="B376">
            <v>469</v>
          </cell>
        </row>
        <row r="377">
          <cell r="A377" t="str">
            <v>Imunologia Aplicada à Enfermagem</v>
          </cell>
          <cell r="B377">
            <v>469</v>
          </cell>
        </row>
        <row r="378">
          <cell r="A378" t="str">
            <v>Informática Aplicada à Economia</v>
          </cell>
          <cell r="B378">
            <v>470</v>
          </cell>
        </row>
        <row r="379">
          <cell r="A379" t="str">
            <v>Informática Aplicada </v>
          </cell>
          <cell r="B379">
            <v>471</v>
          </cell>
        </row>
        <row r="380">
          <cell r="A380" t="str">
            <v>Informática Aplicada à Zootecnia</v>
          </cell>
          <cell r="B380">
            <v>472</v>
          </cell>
        </row>
        <row r="381">
          <cell r="A381" t="str">
            <v>Informática Aplicada à Administração</v>
          </cell>
          <cell r="B381">
            <v>473</v>
          </cell>
        </row>
        <row r="382">
          <cell r="A382" t="str">
            <v>Informática Aplicada à Educação Matemática</v>
          </cell>
          <cell r="B382">
            <v>474</v>
          </cell>
        </row>
        <row r="383">
          <cell r="A383" t="str">
            <v>Informática Aplicada à Enfermagem</v>
          </cell>
          <cell r="B383">
            <v>475</v>
          </cell>
        </row>
        <row r="384">
          <cell r="A384" t="str">
            <v>Tópicos Especiais: Linguística de Contato</v>
          </cell>
          <cell r="B384">
            <v>476</v>
          </cell>
        </row>
        <row r="385">
          <cell r="A385" t="str">
            <v>Inglês Básico</v>
          </cell>
          <cell r="B385">
            <v>477</v>
          </cell>
        </row>
        <row r="386">
          <cell r="A386" t="str">
            <v>Inglês Comercial</v>
          </cell>
          <cell r="B386">
            <v>478</v>
          </cell>
        </row>
        <row r="387">
          <cell r="A387" t="str">
            <v>Inglês Instrumental</v>
          </cell>
          <cell r="B387">
            <v>479</v>
          </cell>
        </row>
        <row r="388">
          <cell r="A388" t="str">
            <v>Inglês Técnico</v>
          </cell>
          <cell r="B388">
            <v>480</v>
          </cell>
        </row>
        <row r="389">
          <cell r="A389" t="str">
            <v>Instituição do Direito Público e Privado</v>
          </cell>
          <cell r="B389">
            <v>481</v>
          </cell>
        </row>
        <row r="390">
          <cell r="A390" t="str">
            <v>Instrumentação para Ensino de Física</v>
          </cell>
          <cell r="B390">
            <v>482</v>
          </cell>
        </row>
        <row r="391">
          <cell r="A391" t="str">
            <v>Interação Oceano-Atmosfera</v>
          </cell>
          <cell r="B391">
            <v>483</v>
          </cell>
        </row>
        <row r="392">
          <cell r="A392" t="str">
            <v>Introdução à Metodologia Científica e Tecnológica</v>
          </cell>
          <cell r="B392">
            <v>484</v>
          </cell>
        </row>
        <row r="393">
          <cell r="A393" t="str">
            <v>Introdução à Biologia da Conservação</v>
          </cell>
          <cell r="B393">
            <v>485</v>
          </cell>
        </row>
        <row r="394">
          <cell r="A394" t="str">
            <v>Introdução à Ciência da Computação</v>
          </cell>
          <cell r="B394">
            <v>486</v>
          </cell>
        </row>
        <row r="395">
          <cell r="A395" t="str">
            <v>Introdução à Ciência Geográfica</v>
          </cell>
          <cell r="B395">
            <v>487</v>
          </cell>
        </row>
        <row r="396">
          <cell r="A396" t="str">
            <v>Metodologia da Alfabetização</v>
          </cell>
          <cell r="B396">
            <v>488</v>
          </cell>
        </row>
        <row r="397">
          <cell r="A397" t="str">
            <v>Introdução à Ecologia de Peixes de Água Doce</v>
          </cell>
          <cell r="B397">
            <v>489</v>
          </cell>
        </row>
        <row r="398">
          <cell r="A398" t="str">
            <v>Introdução à Economia</v>
          </cell>
          <cell r="B398">
            <v>490</v>
          </cell>
        </row>
        <row r="399">
          <cell r="A399" t="str">
            <v>Metodologia da Educação Infantil</v>
          </cell>
          <cell r="B399">
            <v>491</v>
          </cell>
        </row>
        <row r="400">
          <cell r="A400" t="str">
            <v>Metodologia da pesquisa sociolinguística</v>
          </cell>
          <cell r="B400">
            <v>492</v>
          </cell>
        </row>
        <row r="401">
          <cell r="A401" t="str">
            <v>Introdução à Metodologia Científica</v>
          </cell>
          <cell r="B401">
            <v>493</v>
          </cell>
        </row>
        <row r="402">
          <cell r="A402" t="str">
            <v>Percepção Ambiental</v>
          </cell>
          <cell r="B402">
            <v>494</v>
          </cell>
        </row>
        <row r="403">
          <cell r="A403" t="str">
            <v>Introdução à Pré História e Arqueologia</v>
          </cell>
          <cell r="B403">
            <v>495</v>
          </cell>
        </row>
        <row r="404">
          <cell r="A404" t="str">
            <v>Introdução à Psicologia Geral</v>
          </cell>
          <cell r="B404">
            <v>496</v>
          </cell>
        </row>
        <row r="405">
          <cell r="A405" t="str">
            <v>Metodologia do Movimento</v>
          </cell>
          <cell r="B405">
            <v>497</v>
          </cell>
        </row>
        <row r="406">
          <cell r="A406" t="str">
            <v>Introdução à Zootecnia</v>
          </cell>
          <cell r="B406">
            <v>498</v>
          </cell>
        </row>
        <row r="407">
          <cell r="A407" t="str">
            <v>Introdução ao Cálculo Numérico</v>
          </cell>
          <cell r="B407">
            <v>499</v>
          </cell>
        </row>
        <row r="408">
          <cell r="A408" t="str">
            <v>Métodos Cromatográficos e Espectroscópicos</v>
          </cell>
          <cell r="B408">
            <v>500</v>
          </cell>
        </row>
        <row r="409">
          <cell r="A409" t="str">
            <v>Introdução ao Turismo</v>
          </cell>
          <cell r="B409">
            <v>501</v>
          </cell>
        </row>
        <row r="410">
          <cell r="A410" t="str">
            <v>Introdução aos Estudos Históricos</v>
          </cell>
          <cell r="B410">
            <v>502</v>
          </cell>
        </row>
        <row r="411">
          <cell r="A411" t="str">
            <v>Introdução às Ciências Sociais</v>
          </cell>
          <cell r="B411">
            <v>502</v>
          </cell>
        </row>
        <row r="412">
          <cell r="A412" t="str">
            <v>Invertebrados</v>
          </cell>
          <cell r="B412">
            <v>503</v>
          </cell>
        </row>
        <row r="413">
          <cell r="A413" t="str">
            <v>Jogos Brinquedos e Brincadeiras na Educação Infantil</v>
          </cell>
          <cell r="B413">
            <v>503</v>
          </cell>
        </row>
        <row r="414">
          <cell r="A414" t="str">
            <v>Jogos Recreativos na Educação Infantil</v>
          </cell>
          <cell r="B414">
            <v>504</v>
          </cell>
        </row>
        <row r="415">
          <cell r="A415" t="str">
            <v>Laboratório de Física I</v>
          </cell>
          <cell r="B415">
            <v>505</v>
          </cell>
        </row>
        <row r="416">
          <cell r="A416" t="str">
            <v>Laboratório de Física II</v>
          </cell>
          <cell r="B416">
            <v>506</v>
          </cell>
        </row>
        <row r="417">
          <cell r="A417" t="str">
            <v>Laboratório de Física Moderna</v>
          </cell>
          <cell r="B417">
            <v>506</v>
          </cell>
        </row>
        <row r="418">
          <cell r="A418" t="str">
            <v>Lazer e Recreação</v>
          </cell>
          <cell r="B418">
            <v>507</v>
          </cell>
        </row>
        <row r="419">
          <cell r="A419" t="str">
            <v>Legislação Aduaneira Comparada</v>
          </cell>
          <cell r="B419">
            <v>508</v>
          </cell>
        </row>
        <row r="420">
          <cell r="A420" t="str">
            <v>Processo Penal - Parte Especial </v>
          </cell>
          <cell r="B420">
            <v>509</v>
          </cell>
        </row>
        <row r="421">
          <cell r="A421" t="str">
            <v>Legislação Aplicada ao Turismo</v>
          </cell>
          <cell r="B421">
            <v>509</v>
          </cell>
        </row>
        <row r="422">
          <cell r="A422" t="str">
            <v>Legislação e Direito Ambiental e Agrário</v>
          </cell>
          <cell r="B422">
            <v>510</v>
          </cell>
        </row>
        <row r="423">
          <cell r="A423" t="str">
            <v>Legislação Tributária </v>
          </cell>
          <cell r="B423">
            <v>511</v>
          </cell>
        </row>
        <row r="424">
          <cell r="A424" t="str">
            <v>Políticas Públicas e Educação para Jovens e Adultos no Brasil e no MS</v>
          </cell>
          <cell r="B424">
            <v>512</v>
          </cell>
        </row>
        <row r="425">
          <cell r="A425" t="str">
            <v>Leitura e Produção de Texto</v>
          </cell>
          <cell r="B425">
            <v>513</v>
          </cell>
        </row>
        <row r="426">
          <cell r="A426" t="str">
            <v>Língua Espanhola I</v>
          </cell>
          <cell r="B426">
            <v>514</v>
          </cell>
        </row>
        <row r="427">
          <cell r="A427" t="str">
            <v>Língua Inglesa I</v>
          </cell>
          <cell r="B427">
            <v>515</v>
          </cell>
        </row>
        <row r="428">
          <cell r="A428" t="str">
            <v>Língua Latina</v>
          </cell>
          <cell r="B428">
            <v>516</v>
          </cell>
        </row>
        <row r="429">
          <cell r="A429" t="str">
            <v>Métodos Eletroanalíticos e Análise Térmica</v>
          </cell>
          <cell r="B429">
            <v>517</v>
          </cell>
        </row>
        <row r="430">
          <cell r="A430" t="str">
            <v>Linguagem de Montagem</v>
          </cell>
          <cell r="B430">
            <v>517</v>
          </cell>
        </row>
        <row r="431">
          <cell r="A431" t="str">
            <v>Linguagem e Literatura Infantil</v>
          </cell>
          <cell r="B431">
            <v>517</v>
          </cell>
        </row>
        <row r="432">
          <cell r="A432" t="str">
            <v>Linguagem e Técnicas de Programação</v>
          </cell>
          <cell r="B432">
            <v>517</v>
          </cell>
        </row>
        <row r="433">
          <cell r="A433" t="str">
            <v>Linguagens e Técnicas de Programação</v>
          </cell>
          <cell r="B433">
            <v>518</v>
          </cell>
        </row>
        <row r="434">
          <cell r="A434" t="str">
            <v>Linguagens e Técnicas de Programação I</v>
          </cell>
          <cell r="B434">
            <v>519</v>
          </cell>
        </row>
        <row r="435">
          <cell r="A435" t="str">
            <v>Linguagens e Técnicas de Programação II</v>
          </cell>
          <cell r="B435">
            <v>520</v>
          </cell>
        </row>
        <row r="436">
          <cell r="A436" t="str">
            <v>Linguagens Formais e Autômatos</v>
          </cell>
          <cell r="B436">
            <v>521</v>
          </cell>
        </row>
        <row r="437">
          <cell r="A437" t="str">
            <v>Lingüística I</v>
          </cell>
          <cell r="B437">
            <v>523</v>
          </cell>
        </row>
        <row r="438">
          <cell r="A438" t="str">
            <v>Lingüística Indígena</v>
          </cell>
          <cell r="B438">
            <v>524</v>
          </cell>
        </row>
        <row r="439">
          <cell r="A439" t="str">
            <v>Literatura Brasileira I</v>
          </cell>
          <cell r="B439">
            <v>525</v>
          </cell>
        </row>
        <row r="440">
          <cell r="A440" t="str">
            <v>Literatura Espanhola I</v>
          </cell>
          <cell r="B440">
            <v>525</v>
          </cell>
        </row>
        <row r="441">
          <cell r="A441" t="str">
            <v>Literatura Infanto-juvenil</v>
          </cell>
          <cell r="B441">
            <v>526</v>
          </cell>
        </row>
        <row r="442">
          <cell r="A442" t="str">
            <v>Literatura Inglesa I</v>
          </cell>
          <cell r="B442">
            <v>527</v>
          </cell>
        </row>
        <row r="443">
          <cell r="A443" t="str">
            <v>Literatura Inglesa II</v>
          </cell>
          <cell r="B443">
            <v>528</v>
          </cell>
        </row>
        <row r="444">
          <cell r="A444" t="str">
            <v>Tópicos Especiais: Literatura Comparada</v>
          </cell>
          <cell r="B444">
            <v>529</v>
          </cell>
        </row>
        <row r="445">
          <cell r="A445" t="str">
            <v>Literatura Portuguesa I</v>
          </cell>
          <cell r="B445">
            <v>530</v>
          </cell>
        </row>
        <row r="446">
          <cell r="A446" t="str">
            <v>Lógica Matemática</v>
          </cell>
          <cell r="B446">
            <v>530</v>
          </cell>
        </row>
        <row r="447">
          <cell r="A447" t="str">
            <v>Manejo da Eficiência Reprodutiva dos Bovinos</v>
          </cell>
          <cell r="B447">
            <v>531</v>
          </cell>
        </row>
        <row r="448">
          <cell r="A448" t="str">
            <v>Manejo e Aproveitamento de Dejetos</v>
          </cell>
          <cell r="B448">
            <v>532</v>
          </cell>
        </row>
        <row r="449">
          <cell r="A449" t="str">
            <v>Nutrição de Ruminantes</v>
          </cell>
          <cell r="B449">
            <v>533</v>
          </cell>
        </row>
        <row r="450">
          <cell r="A450" t="str">
            <v>Manejo e Conservação de Ecossistemas Aquáticos</v>
          </cell>
          <cell r="B450">
            <v>534</v>
          </cell>
        </row>
        <row r="451">
          <cell r="A451" t="str">
            <v>Manejo e Conservação do Solo e da  Água</v>
          </cell>
          <cell r="B451">
            <v>535</v>
          </cell>
        </row>
        <row r="452">
          <cell r="A452" t="str">
            <v>Manejo e Sustentabilidade de Produção Forrageira</v>
          </cell>
          <cell r="B452">
            <v>536</v>
          </cell>
        </row>
        <row r="453">
          <cell r="A453" t="str">
            <v>Marketing e Turismo</v>
          </cell>
          <cell r="B453">
            <v>537</v>
          </cell>
        </row>
        <row r="454">
          <cell r="A454" t="str">
            <v>Tópicos Especiais: O Estudo do Gênero Lírico</v>
          </cell>
          <cell r="B454">
            <v>537</v>
          </cell>
        </row>
        <row r="455">
          <cell r="A455" t="str">
            <v>Matemática Financeira</v>
          </cell>
          <cell r="B455">
            <v>538</v>
          </cell>
        </row>
        <row r="456">
          <cell r="A456" t="str">
            <v>Fundamentos de Geologia</v>
          </cell>
          <cell r="B456">
            <v>539</v>
          </cell>
        </row>
        <row r="457">
          <cell r="A457" t="str">
            <v>Matemática para Biociência</v>
          </cell>
          <cell r="B457">
            <v>539</v>
          </cell>
        </row>
        <row r="458">
          <cell r="A458" t="str">
            <v>Matologia</v>
          </cell>
          <cell r="B458">
            <v>540</v>
          </cell>
        </row>
        <row r="459">
          <cell r="A459" t="str">
            <v>Medicina Legal</v>
          </cell>
          <cell r="B459">
            <v>541</v>
          </cell>
        </row>
        <row r="460">
          <cell r="A460" t="str">
            <v>Medicina Legal e Psicologia Forense</v>
          </cell>
          <cell r="B460">
            <v>542</v>
          </cell>
        </row>
        <row r="461">
          <cell r="A461" t="str">
            <v>Melhoramento Genético</v>
          </cell>
          <cell r="B461">
            <v>543</v>
          </cell>
        </row>
        <row r="462">
          <cell r="A462" t="str">
            <v>Melhoramento Genético Animal</v>
          </cell>
          <cell r="B462">
            <v>544</v>
          </cell>
        </row>
        <row r="463">
          <cell r="A463" t="str">
            <v>Cartografia</v>
          </cell>
          <cell r="B463">
            <v>545</v>
          </cell>
        </row>
        <row r="464">
          <cell r="A464" t="str">
            <v>Meteorologia e Climatologia</v>
          </cell>
          <cell r="B464">
            <v>545</v>
          </cell>
        </row>
        <row r="465">
          <cell r="A465" t="str">
            <v>Metodologia Científica Aplicada a Saúde e a Enfermagem</v>
          </cell>
          <cell r="B465">
            <v>546</v>
          </cell>
        </row>
        <row r="466">
          <cell r="A466" t="str">
            <v>Pesquisa em Ciências da Enfermagem</v>
          </cell>
          <cell r="B466">
            <v>547</v>
          </cell>
        </row>
        <row r="467">
          <cell r="A467" t="str">
            <v>Pesquisa em Ciências da Enfermagem I</v>
          </cell>
          <cell r="B467">
            <v>548</v>
          </cell>
        </row>
        <row r="468">
          <cell r="A468" t="str">
            <v>Metodologia Científica e Técnicas de Pesquisas Aplicadas ao Turismo</v>
          </cell>
          <cell r="B468">
            <v>549</v>
          </cell>
        </row>
        <row r="469">
          <cell r="A469" t="str">
            <v>Metodologia da Pesquisa em Economia</v>
          </cell>
          <cell r="B469">
            <v>550</v>
          </cell>
        </row>
        <row r="470">
          <cell r="A470" t="str">
            <v>Metodologia do Conhecimento da Linguagem (0 a 6 anos)</v>
          </cell>
          <cell r="B470">
            <v>551</v>
          </cell>
        </row>
        <row r="471">
          <cell r="A471" t="str">
            <v>Metodologia do Conhecimento da Matemática (0 a 6 anos)</v>
          </cell>
          <cell r="B471">
            <v>552</v>
          </cell>
        </row>
        <row r="472">
          <cell r="A472" t="str">
            <v>Pesquisa em Educação I</v>
          </cell>
          <cell r="B472">
            <v>552</v>
          </cell>
        </row>
        <row r="473">
          <cell r="A473" t="str">
            <v>Metodologia do Ensino Superior</v>
          </cell>
          <cell r="B473">
            <v>552</v>
          </cell>
        </row>
        <row r="474">
          <cell r="A474" t="str">
            <v>Fundamentos de Sistemas de Informação</v>
          </cell>
          <cell r="B474">
            <v>553</v>
          </cell>
        </row>
        <row r="475">
          <cell r="A475" t="str">
            <v>Metodologia e Conteúdo do Ensino Fundamental I</v>
          </cell>
          <cell r="B475">
            <v>554</v>
          </cell>
        </row>
        <row r="476">
          <cell r="A476" t="str">
            <v>Metodologia e Conteúdo do Ensino Fundamental II</v>
          </cell>
          <cell r="B476">
            <v>555</v>
          </cell>
        </row>
        <row r="477">
          <cell r="A477" t="str">
            <v>Metodologia de Amostragem em Fitossociologia</v>
          </cell>
          <cell r="B477">
            <v>556</v>
          </cell>
        </row>
        <row r="478">
          <cell r="A478" t="str">
            <v>Métodos de Física Teórica</v>
          </cell>
          <cell r="B478">
            <v>557</v>
          </cell>
        </row>
        <row r="479">
          <cell r="A479" t="str">
            <v>Métodos de Prevenção e Combate a Incêndios Florestais</v>
          </cell>
          <cell r="B479">
            <v>558</v>
          </cell>
        </row>
        <row r="480">
          <cell r="A480" t="str">
            <v>Métodos Experimentais na Produção de Ruminantes</v>
          </cell>
          <cell r="B480">
            <v>558</v>
          </cell>
        </row>
        <row r="481">
          <cell r="A481" t="str">
            <v>Métodos Quantitativos em Economia</v>
          </cell>
          <cell r="B481">
            <v>559</v>
          </cell>
        </row>
        <row r="482">
          <cell r="A482" t="str">
            <v>Fundamentos Sociológicos do Trabalho e da Educação</v>
          </cell>
          <cell r="B482">
            <v>560</v>
          </cell>
        </row>
        <row r="483">
          <cell r="A483" t="str">
            <v>Métodos, Técnicas e Atividades da Educação Infantil</v>
          </cell>
          <cell r="B483">
            <v>561</v>
          </cell>
        </row>
        <row r="484">
          <cell r="A484" t="str">
            <v>Microbiologia Aplicada à Enfermagem</v>
          </cell>
          <cell r="B484">
            <v>562</v>
          </cell>
        </row>
        <row r="485">
          <cell r="A485" t="str">
            <v>Microbiologia Geral</v>
          </cell>
          <cell r="B485">
            <v>563</v>
          </cell>
        </row>
        <row r="486">
          <cell r="A486" t="str">
            <v>Modelagem Matemática</v>
          </cell>
          <cell r="B486">
            <v>564</v>
          </cell>
        </row>
        <row r="487">
          <cell r="A487" t="str">
            <v>Monografia Jurídica</v>
          </cell>
          <cell r="B487">
            <v>565</v>
          </cell>
        </row>
        <row r="488">
          <cell r="A488" t="str">
            <v>Morfologia e Classificação do Solo</v>
          </cell>
          <cell r="B488">
            <v>566</v>
          </cell>
        </row>
        <row r="489">
          <cell r="A489" t="str">
            <v>Morfologia e Sistemática Vegetal</v>
          </cell>
          <cell r="B489">
            <v>567</v>
          </cell>
        </row>
        <row r="490">
          <cell r="A490" t="str">
            <v>Planejamento Estratégico</v>
          </cell>
          <cell r="B490">
            <v>568</v>
          </cell>
        </row>
        <row r="491">
          <cell r="A491" t="str">
            <v>Noções Gerais de Direito</v>
          </cell>
          <cell r="B491">
            <v>569</v>
          </cell>
        </row>
        <row r="492">
          <cell r="A492" t="str">
            <v>Núcleo de Práticas Jurídicas</v>
          </cell>
          <cell r="B492">
            <v>570</v>
          </cell>
        </row>
        <row r="493">
          <cell r="A493" t="str">
            <v>Nutrição Animal</v>
          </cell>
          <cell r="B493">
            <v>571</v>
          </cell>
        </row>
        <row r="494">
          <cell r="A494" t="str">
            <v>Nutrição Aplicada à Enfermagem I</v>
          </cell>
          <cell r="B494">
            <v>572</v>
          </cell>
        </row>
        <row r="495">
          <cell r="A495" t="str">
            <v>Prática de Ensino de Matemática no Ensino Médio</v>
          </cell>
          <cell r="B495">
            <v>573</v>
          </cell>
        </row>
        <row r="496">
          <cell r="A496" t="str">
            <v>Introdução à Contabilidade Pública</v>
          </cell>
          <cell r="B496">
            <v>574</v>
          </cell>
        </row>
        <row r="497">
          <cell r="A497" t="str">
            <v>Semiologia e Semiotécnica de Enfermagem I</v>
          </cell>
          <cell r="B497">
            <v>575</v>
          </cell>
        </row>
        <row r="498">
          <cell r="A498" t="str">
            <v>Olericultura</v>
          </cell>
          <cell r="B498">
            <v>576</v>
          </cell>
        </row>
        <row r="499">
          <cell r="A499" t="str">
            <v>Organização de Eventos</v>
          </cell>
          <cell r="B499">
            <v>577</v>
          </cell>
        </row>
        <row r="500">
          <cell r="A500" t="str">
            <v>Organização do Espaço Mundial</v>
          </cell>
          <cell r="B500">
            <v>578</v>
          </cell>
        </row>
        <row r="501">
          <cell r="A501" t="str">
            <v>Direito Civil - Direito de Empresa</v>
          </cell>
          <cell r="B501">
            <v>579</v>
          </cell>
        </row>
        <row r="502">
          <cell r="A502" t="str">
            <v>Organização Política e Administrativa da Escola</v>
          </cell>
          <cell r="B502">
            <v>580</v>
          </cell>
        </row>
        <row r="503">
          <cell r="A503" t="str">
            <v>Física Experimental A</v>
          </cell>
          <cell r="B503">
            <v>580</v>
          </cell>
        </row>
        <row r="504">
          <cell r="A504" t="str">
            <v>Orientação de Monografia</v>
          </cell>
          <cell r="B504">
            <v>581</v>
          </cell>
        </row>
        <row r="505">
          <cell r="A505" t="str">
            <v>Introdução à Informática</v>
          </cell>
          <cell r="B505">
            <v>582</v>
          </cell>
        </row>
        <row r="506">
          <cell r="A506" t="str">
            <v>Orientação de Monografia de Especialização</v>
          </cell>
          <cell r="B506">
            <v>583</v>
          </cell>
        </row>
        <row r="507">
          <cell r="A507" t="str">
            <v>Ovinocultura, Caprinocultura e Cunicultura</v>
          </cell>
          <cell r="B507">
            <v>584</v>
          </cell>
        </row>
        <row r="508">
          <cell r="A508" t="str">
            <v>Filosofia do Direito</v>
          </cell>
          <cell r="B508">
            <v>585</v>
          </cell>
        </row>
        <row r="509">
          <cell r="A509" t="str">
            <v>Parasitologia Aplicada à Enfermagem</v>
          </cell>
          <cell r="B509">
            <v>586</v>
          </cell>
        </row>
        <row r="510">
          <cell r="A510" t="str">
            <v>Parasitologia e Higiene Veterinária</v>
          </cell>
          <cell r="B510">
            <v>587</v>
          </cell>
        </row>
        <row r="511">
          <cell r="A511" t="str">
            <v>Pastagens e Forrageiras</v>
          </cell>
          <cell r="B511">
            <v>588</v>
          </cell>
        </row>
        <row r="512">
          <cell r="A512" t="str">
            <v>Patógenos Microbianos de Veiculação Hídrica</v>
          </cell>
          <cell r="B512">
            <v>589</v>
          </cell>
        </row>
        <row r="513">
          <cell r="A513" t="str">
            <v>Geometria</v>
          </cell>
          <cell r="B513">
            <v>590</v>
          </cell>
        </row>
        <row r="514">
          <cell r="A514" t="str">
            <v>Pedagogia Indígena</v>
          </cell>
          <cell r="B514">
            <v>590</v>
          </cell>
        </row>
        <row r="515">
          <cell r="A515" t="str">
            <v>Planejamento e Avaliação na Educação Infantil</v>
          </cell>
          <cell r="B515">
            <v>591</v>
          </cell>
        </row>
        <row r="516">
          <cell r="A516" t="str">
            <v>Planejamento e Organização do Turismo</v>
          </cell>
          <cell r="B516">
            <v>592</v>
          </cell>
        </row>
        <row r="517">
          <cell r="A517" t="str">
            <v>Planejamento e Organização em Turismo</v>
          </cell>
          <cell r="B517">
            <v>593</v>
          </cell>
        </row>
        <row r="518">
          <cell r="A518" t="str">
            <v>Planejamento e Projetos Agropecuários</v>
          </cell>
          <cell r="B518">
            <v>594</v>
          </cell>
        </row>
        <row r="519">
          <cell r="A519" t="str">
            <v>Planejamento Estratégico de Comércio Exterior</v>
          </cell>
          <cell r="B519">
            <v>594</v>
          </cell>
        </row>
        <row r="520">
          <cell r="A520" t="str">
            <v>Planejamento Urbano e Rural</v>
          </cell>
          <cell r="B520">
            <v>594</v>
          </cell>
        </row>
        <row r="521">
          <cell r="A521" t="str">
            <v>Estágio Curricular Supervisionado de Matemática no Ensino Fundamental</v>
          </cell>
          <cell r="B521">
            <v>595</v>
          </cell>
        </row>
        <row r="522">
          <cell r="A522" t="str">
            <v>Estágio Curricular Supervisionado de Matemática no Ensino Fundamental A</v>
          </cell>
          <cell r="B522">
            <v>596</v>
          </cell>
        </row>
        <row r="523">
          <cell r="A523" t="str">
            <v>Estágio Curricular Supervisionado de Matemática no Ensino Fundamental B</v>
          </cell>
          <cell r="B523">
            <v>597</v>
          </cell>
        </row>
        <row r="524">
          <cell r="A524" t="str">
            <v>Poluição Ambiental</v>
          </cell>
          <cell r="B524">
            <v>598</v>
          </cell>
        </row>
        <row r="525">
          <cell r="A525" t="str">
            <v>Populações Tradicionais e os Patrimônios Cultural e Natural</v>
          </cell>
          <cell r="B525">
            <v>599</v>
          </cell>
        </row>
        <row r="526">
          <cell r="A526" t="str">
            <v>Prática de Ensino da Língua e Literatura Espanhola</v>
          </cell>
          <cell r="B526">
            <v>600</v>
          </cell>
        </row>
        <row r="527">
          <cell r="A527" t="str">
            <v>Prática de Ensino da Língua e Literatura Inglesa</v>
          </cell>
          <cell r="B527">
            <v>601</v>
          </cell>
        </row>
        <row r="528">
          <cell r="A528" t="str">
            <v>Prática de Ensino da Língua e Literatura Portuguesa</v>
          </cell>
          <cell r="B528">
            <v>601</v>
          </cell>
        </row>
        <row r="529">
          <cell r="A529" t="str">
            <v>Prática de Ensino de Língua Indígena</v>
          </cell>
          <cell r="B529">
            <v>602</v>
          </cell>
        </row>
        <row r="530">
          <cell r="A530" t="str">
            <v>Prática de Ensino de Física I</v>
          </cell>
          <cell r="B530">
            <v>602</v>
          </cell>
        </row>
        <row r="531">
          <cell r="A531" t="str">
            <v>Prática de Ensino de Física II</v>
          </cell>
          <cell r="B531">
            <v>603</v>
          </cell>
        </row>
        <row r="532">
          <cell r="A532" t="str">
            <v>Prática de Ensino de Matemática na Educação Básica I</v>
          </cell>
          <cell r="B532">
            <v>604</v>
          </cell>
        </row>
        <row r="533">
          <cell r="A533" t="str">
            <v>Prática de Ensino de Matemática na Educação Básica II</v>
          </cell>
          <cell r="B533">
            <v>605</v>
          </cell>
        </row>
        <row r="534">
          <cell r="A534" t="str">
            <v>Prática de Ensino de Matemática no Ensino Fundamental</v>
          </cell>
          <cell r="B534">
            <v>605</v>
          </cell>
        </row>
        <row r="535">
          <cell r="A535" t="str">
            <v>Prática de Ensino em Biologia</v>
          </cell>
          <cell r="B535">
            <v>606</v>
          </cell>
        </row>
        <row r="536">
          <cell r="A536" t="str">
            <v>Linguagem e Seus Códigos</v>
          </cell>
          <cell r="B536">
            <v>607</v>
          </cell>
        </row>
        <row r="537">
          <cell r="A537" t="str">
            <v>Prática de Ensino em Ciências</v>
          </cell>
          <cell r="B537">
            <v>608</v>
          </cell>
        </row>
        <row r="538">
          <cell r="A538" t="str">
            <v>Literatura Britânica I</v>
          </cell>
          <cell r="B538">
            <v>608</v>
          </cell>
        </row>
        <row r="539">
          <cell r="A539" t="str">
            <v>História da Criança e da Infância</v>
          </cell>
          <cell r="B539">
            <v>609</v>
          </cell>
        </row>
        <row r="540">
          <cell r="A540" t="str">
            <v>Prática de Ensino I</v>
          </cell>
          <cell r="B540">
            <v>610</v>
          </cell>
        </row>
        <row r="541">
          <cell r="A541" t="str">
            <v>Prática de Ensino II</v>
          </cell>
          <cell r="B541">
            <v>611</v>
          </cell>
        </row>
        <row r="542">
          <cell r="A542" t="str">
            <v>Prática de Ensino na Educação Infantil </v>
          </cell>
          <cell r="B542">
            <v>611</v>
          </cell>
        </row>
        <row r="543">
          <cell r="A543" t="str">
            <v>Introdução à Pesquisa em Educação</v>
          </cell>
          <cell r="B543">
            <v>612</v>
          </cell>
        </row>
        <row r="544">
          <cell r="A544" t="str">
            <v>Prática de Ensino nas Séries Iniciais do Ensino Fundamental I</v>
          </cell>
          <cell r="B544">
            <v>612</v>
          </cell>
        </row>
        <row r="545">
          <cell r="A545" t="str">
            <v>Prática de Ensino nas Séries Iniciais do Ensino Fundamental II</v>
          </cell>
          <cell r="B545">
            <v>613</v>
          </cell>
        </row>
        <row r="546">
          <cell r="A546" t="str">
            <v>Prática de Leitura e Produção de Texto</v>
          </cell>
          <cell r="B546">
            <v>614</v>
          </cell>
        </row>
        <row r="547">
          <cell r="A547" t="str">
            <v>Prática de Leitura e Produção de Textos</v>
          </cell>
          <cell r="B547">
            <v>615</v>
          </cell>
        </row>
        <row r="548">
          <cell r="A548" t="str">
            <v>Princípios da Recuperação de Áreas Degradadas</v>
          </cell>
          <cell r="B548">
            <v>616</v>
          </cell>
        </row>
        <row r="549">
          <cell r="A549" t="str">
            <v>Probabilidade e Estatística</v>
          </cell>
          <cell r="B549">
            <v>617</v>
          </cell>
        </row>
        <row r="550">
          <cell r="A550" t="str">
            <v>Procedimentos Judiciais Especiais</v>
          </cell>
          <cell r="B550">
            <v>618</v>
          </cell>
        </row>
        <row r="551">
          <cell r="A551" t="str">
            <v>Processamento de Produtos Agropecuários</v>
          </cell>
          <cell r="B551">
            <v>619</v>
          </cell>
        </row>
        <row r="552">
          <cell r="A552" t="str">
            <v>Produção Sustentável de Ruminantes nos Trópicos</v>
          </cell>
          <cell r="B552">
            <v>620</v>
          </cell>
        </row>
        <row r="553">
          <cell r="A553" t="str">
            <v>Teorias do Conhecimento da Criança de 0 a 6 anos</v>
          </cell>
          <cell r="B553">
            <v>620</v>
          </cell>
        </row>
        <row r="554">
          <cell r="A554" t="str">
            <v>Projeto de Monografia</v>
          </cell>
          <cell r="B554">
            <v>621</v>
          </cell>
        </row>
        <row r="555">
          <cell r="A555" t="str">
            <v>Projeto Final de Curso I</v>
          </cell>
          <cell r="B555">
            <v>622</v>
          </cell>
        </row>
        <row r="556">
          <cell r="A556" t="str">
            <v>Projeto Final do Curso</v>
          </cell>
          <cell r="B556">
            <v>623</v>
          </cell>
        </row>
        <row r="557">
          <cell r="A557" t="str">
            <v>Projetos Especiais</v>
          </cell>
          <cell r="B557">
            <v>624</v>
          </cell>
        </row>
        <row r="558">
          <cell r="A558" t="str">
            <v>Psicologia Aplicada à Administração</v>
          </cell>
          <cell r="B558">
            <v>625</v>
          </cell>
        </row>
        <row r="559">
          <cell r="A559" t="str">
            <v>Psicologia Aplicada a Enfermagem</v>
          </cell>
          <cell r="B559">
            <v>626</v>
          </cell>
        </row>
        <row r="560">
          <cell r="A560" t="str">
            <v>Literatura Norte-Americana</v>
          </cell>
          <cell r="B560">
            <v>627</v>
          </cell>
        </row>
        <row r="561">
          <cell r="A561" t="str">
            <v>Psicologia do Desenvolvimento e Aprendizagem</v>
          </cell>
          <cell r="B561">
            <v>628</v>
          </cell>
        </row>
        <row r="562">
          <cell r="A562" t="str">
            <v>Qualidade de Vida e Saúde</v>
          </cell>
          <cell r="B562">
            <v>629</v>
          </cell>
        </row>
        <row r="563">
          <cell r="A563" t="str">
            <v>Química Ambiental</v>
          </cell>
          <cell r="B563">
            <v>630</v>
          </cell>
        </row>
        <row r="564">
          <cell r="A564" t="str">
            <v>Química Analítica</v>
          </cell>
          <cell r="B564">
            <v>630</v>
          </cell>
        </row>
        <row r="565">
          <cell r="A565" t="str">
            <v>Química Analítica Experimental</v>
          </cell>
          <cell r="B565">
            <v>630</v>
          </cell>
        </row>
        <row r="566">
          <cell r="A566" t="str">
            <v>Reunião Pedagógica</v>
          </cell>
          <cell r="B566">
            <v>630</v>
          </cell>
        </row>
        <row r="567">
          <cell r="A567" t="str">
            <v>Reunião Pedagógica 1</v>
          </cell>
          <cell r="B567">
            <v>630</v>
          </cell>
        </row>
        <row r="568">
          <cell r="A568" t="str">
            <v>Reunião Pedagógica 2</v>
          </cell>
          <cell r="B568">
            <v>631</v>
          </cell>
        </row>
        <row r="569">
          <cell r="A569" t="str">
            <v>Reunião Pedagógica 3</v>
          </cell>
          <cell r="B569">
            <v>632</v>
          </cell>
        </row>
        <row r="570">
          <cell r="A570" t="str">
            <v>Reunião Pedagógica 4</v>
          </cell>
          <cell r="B570">
            <v>633</v>
          </cell>
        </row>
        <row r="571">
          <cell r="A571" t="str">
            <v>Química Geral</v>
          </cell>
          <cell r="B571">
            <v>634</v>
          </cell>
        </row>
        <row r="572">
          <cell r="A572" t="str">
            <v>Química Geral e Inorgânica</v>
          </cell>
          <cell r="B572">
            <v>636</v>
          </cell>
        </row>
        <row r="573">
          <cell r="A573" t="str">
            <v>Química Geral e Orgânica</v>
          </cell>
          <cell r="B573">
            <v>636</v>
          </cell>
        </row>
        <row r="574">
          <cell r="A574" t="str">
            <v>Química Geral Experimental</v>
          </cell>
          <cell r="B574">
            <v>637</v>
          </cell>
        </row>
        <row r="575">
          <cell r="A575" t="str">
            <v>Química Inorgânica I (Teórica e Experimental)</v>
          </cell>
          <cell r="B575">
            <v>638</v>
          </cell>
        </row>
        <row r="576">
          <cell r="A576" t="str">
            <v>Química Inorgânica II (Teórica e Experimental)</v>
          </cell>
          <cell r="B576">
            <v>639</v>
          </cell>
        </row>
        <row r="577">
          <cell r="A577" t="str">
            <v>Química Orgânica</v>
          </cell>
          <cell r="B577">
            <v>639</v>
          </cell>
        </row>
        <row r="578">
          <cell r="A578" t="str">
            <v>Química Orgânica e Biológica (Teórica e Experimental)</v>
          </cell>
          <cell r="B578">
            <v>640</v>
          </cell>
        </row>
        <row r="579">
          <cell r="A579" t="str">
            <v>Química Orgânica I (Teórica e Experimental)</v>
          </cell>
          <cell r="B579">
            <v>641</v>
          </cell>
        </row>
        <row r="580">
          <cell r="A580" t="str">
            <v>Química Orgânica II (Teórica e Experimental)</v>
          </cell>
          <cell r="B580">
            <v>642</v>
          </cell>
        </row>
        <row r="581">
          <cell r="A581" t="str">
            <v>Reprodução Animal</v>
          </cell>
          <cell r="B581">
            <v>644</v>
          </cell>
        </row>
        <row r="582">
          <cell r="A582" t="str">
            <v>Seminários de Pesquisa</v>
          </cell>
          <cell r="B582">
            <v>646</v>
          </cell>
        </row>
        <row r="583">
          <cell r="A583" t="str">
            <v>Seminários e Atividades em Administração Rural</v>
          </cell>
          <cell r="B583">
            <v>647</v>
          </cell>
        </row>
        <row r="584">
          <cell r="A584" t="str">
            <v>Pedologia</v>
          </cell>
          <cell r="B584">
            <v>648</v>
          </cell>
        </row>
        <row r="585">
          <cell r="A585" t="str">
            <v>Sistemas Operacionais</v>
          </cell>
          <cell r="B585">
            <v>649</v>
          </cell>
        </row>
        <row r="586">
          <cell r="A586" t="str">
            <v>Estágio Curricular Supervisionado em Ciências</v>
          </cell>
          <cell r="B586">
            <v>650</v>
          </cell>
        </row>
        <row r="587">
          <cell r="A587" t="str">
            <v>Sistemática Vegetal</v>
          </cell>
          <cell r="B587">
            <v>651</v>
          </cell>
        </row>
        <row r="588">
          <cell r="A588" t="str">
            <v>Citologia e Histologia</v>
          </cell>
          <cell r="B588">
            <v>652</v>
          </cell>
        </row>
        <row r="589">
          <cell r="A589" t="str">
            <v>Sociologia-Antropologia e Filosofia: Aplicadas a Enfermagem</v>
          </cell>
          <cell r="B589">
            <v>653</v>
          </cell>
        </row>
        <row r="590">
          <cell r="A590" t="str">
            <v>Sociologia Aplicada à Administração</v>
          </cell>
          <cell r="B590">
            <v>654</v>
          </cell>
        </row>
        <row r="591">
          <cell r="A591" t="str">
            <v>Sociologia do Lazer</v>
          </cell>
          <cell r="B591">
            <v>655</v>
          </cell>
        </row>
        <row r="592">
          <cell r="A592" t="str">
            <v>Sociologia e Extensão Rural</v>
          </cell>
          <cell r="B592">
            <v>656</v>
          </cell>
        </row>
        <row r="593">
          <cell r="A593" t="str">
            <v>Estágio Curricular Supervisionado em Língua e em Literaturas de Língua Inglesa I</v>
          </cell>
          <cell r="B593">
            <v>657</v>
          </cell>
        </row>
        <row r="594">
          <cell r="A594" t="str">
            <v>Sociologia Geral e Jurídica</v>
          </cell>
          <cell r="B594">
            <v>658</v>
          </cell>
        </row>
        <row r="595">
          <cell r="A595" t="str">
            <v>Solos e Fertilizantes</v>
          </cell>
          <cell r="B595">
            <v>659</v>
          </cell>
        </row>
        <row r="596">
          <cell r="A596" t="str">
            <v>Suinocultura</v>
          </cell>
          <cell r="B596">
            <v>660</v>
          </cell>
        </row>
        <row r="597">
          <cell r="A597" t="str">
            <v>Suplementação de Bovinos em Pastejo</v>
          </cell>
          <cell r="B597">
            <v>661</v>
          </cell>
        </row>
        <row r="598">
          <cell r="A598" t="str">
            <v>Técnica de Pesquisa em Economia</v>
          </cell>
          <cell r="B598">
            <v>662</v>
          </cell>
        </row>
        <row r="599">
          <cell r="A599" t="str">
            <v>Técnicas de Identificação e Caracterização de Ambientes Naturais</v>
          </cell>
          <cell r="B599">
            <v>663</v>
          </cell>
        </row>
        <row r="600">
          <cell r="A600" t="str">
            <v>Técnicas de Redação </v>
          </cell>
          <cell r="B600">
            <v>664</v>
          </cell>
        </row>
        <row r="601">
          <cell r="A601" t="str">
            <v>Técnicas e Análises Experimentais em Agronomia</v>
          </cell>
          <cell r="B601">
            <v>665</v>
          </cell>
        </row>
        <row r="602">
          <cell r="A602" t="str">
            <v>Tecnologia de Sementes</v>
          </cell>
          <cell r="B602">
            <v>666</v>
          </cell>
        </row>
        <row r="603">
          <cell r="A603" t="str">
            <v>Teleprocessamento e Redes</v>
          </cell>
          <cell r="B603">
            <v>667</v>
          </cell>
        </row>
        <row r="604">
          <cell r="A604" t="str">
            <v>Tendências Atuais do Ensino e Aprendizagem de Matemática</v>
          </cell>
          <cell r="B604">
            <v>668</v>
          </cell>
        </row>
        <row r="605">
          <cell r="A605" t="str">
            <v>Álgebra</v>
          </cell>
          <cell r="B605">
            <v>669</v>
          </cell>
        </row>
        <row r="606">
          <cell r="A606" t="str">
            <v>Teoria da Literatura I</v>
          </cell>
          <cell r="B606">
            <v>670</v>
          </cell>
        </row>
        <row r="607">
          <cell r="A607" t="str">
            <v>Teoria da Narrativa: O Conto enquanto Gênero</v>
          </cell>
          <cell r="B607">
            <v>671</v>
          </cell>
        </row>
        <row r="608">
          <cell r="A608" t="str">
            <v>Teoria da Narrativa: Romance</v>
          </cell>
          <cell r="B608">
            <v>672</v>
          </cell>
        </row>
        <row r="609">
          <cell r="A609" t="str">
            <v>Teoria e Prática Cambial</v>
          </cell>
          <cell r="B609">
            <v>673</v>
          </cell>
        </row>
        <row r="610">
          <cell r="A610" t="str">
            <v>Metodologia do Ensino da Língua Portuguesa</v>
          </cell>
          <cell r="B610">
            <v>674</v>
          </cell>
        </row>
        <row r="611">
          <cell r="A611" t="str">
            <v>Teoria Macroeconômica</v>
          </cell>
          <cell r="B611">
            <v>675</v>
          </cell>
        </row>
        <row r="612">
          <cell r="A612" t="str">
            <v>Teoria Microeconômica</v>
          </cell>
          <cell r="B612">
            <v>675</v>
          </cell>
        </row>
        <row r="613">
          <cell r="A613" t="str">
            <v>Microbiologia Zootécnica</v>
          </cell>
          <cell r="B613">
            <v>676</v>
          </cell>
        </row>
        <row r="614">
          <cell r="A614" t="str">
            <v>Tópicos Avançados em Nutrição de Ruminantes</v>
          </cell>
          <cell r="B614">
            <v>676</v>
          </cell>
        </row>
        <row r="615">
          <cell r="A615" t="str">
            <v>Tópicos Avançados em Nutrição de Ruminantes</v>
          </cell>
          <cell r="B615">
            <v>677</v>
          </cell>
        </row>
        <row r="616">
          <cell r="A616" t="str">
            <v>Tópicos de Conteúdos de Matemática</v>
          </cell>
          <cell r="B616">
            <v>678</v>
          </cell>
        </row>
        <row r="617">
          <cell r="A617" t="str">
            <v>Tópicos de Conteúdos de Matemática</v>
          </cell>
          <cell r="B617">
            <v>679</v>
          </cell>
        </row>
        <row r="618">
          <cell r="A618" t="str">
            <v>Tópicos de Educação Especial na Educação Infantil</v>
          </cell>
          <cell r="B618">
            <v>680</v>
          </cell>
        </row>
        <row r="619">
          <cell r="A619" t="str">
            <v>Microeconomia</v>
          </cell>
          <cell r="B619">
            <v>681</v>
          </cell>
        </row>
        <row r="620">
          <cell r="A620" t="str">
            <v>Tópicos de Tratamento de Dados Biológicos</v>
          </cell>
          <cell r="B620">
            <v>682</v>
          </cell>
        </row>
        <row r="621">
          <cell r="A621" t="str">
            <v>Tópicos em Educação Especial</v>
          </cell>
          <cell r="B621">
            <v>683</v>
          </cell>
        </row>
        <row r="622">
          <cell r="A622" t="str">
            <v>Produção Sustentável de Ovinos</v>
          </cell>
          <cell r="B622">
            <v>684</v>
          </cell>
        </row>
        <row r="623">
          <cell r="A623" t="str">
            <v>Tópicos Especiais em metodologia: problemas e tendências atuais Ensino de Física</v>
          </cell>
          <cell r="B623">
            <v>685</v>
          </cell>
        </row>
        <row r="624">
          <cell r="A624" t="str">
            <v>Tópicos Profiláticos de Doenças dos Ruminantes</v>
          </cell>
          <cell r="B624">
            <v>685</v>
          </cell>
        </row>
        <row r="625">
          <cell r="A625" t="str">
            <v>Topografia</v>
          </cell>
          <cell r="B625">
            <v>685</v>
          </cell>
        </row>
        <row r="626">
          <cell r="A626" t="str">
            <v>Trabalho de Conclusão de Curso</v>
          </cell>
          <cell r="B626">
            <v>685</v>
          </cell>
        </row>
        <row r="627">
          <cell r="A627" t="str">
            <v>Trabalho de Conclusão de Curso – I</v>
          </cell>
          <cell r="B627">
            <v>685</v>
          </cell>
        </row>
        <row r="628">
          <cell r="A628" t="str">
            <v>Trabalho de Conclusão de Curso – II</v>
          </cell>
          <cell r="B628">
            <v>685</v>
          </cell>
        </row>
        <row r="629">
          <cell r="A629" t="str">
            <v>Trabalho de Conclusão de Curso – III</v>
          </cell>
          <cell r="B629">
            <v>685</v>
          </cell>
        </row>
        <row r="630">
          <cell r="A630" t="str">
            <v>Trabalho de Conclusão de Curso – IV</v>
          </cell>
          <cell r="B630">
            <v>686</v>
          </cell>
        </row>
        <row r="631">
          <cell r="A631" t="str">
            <v>Trabalho de Conclusão de Curso – V</v>
          </cell>
          <cell r="B631">
            <v>687</v>
          </cell>
        </row>
        <row r="632">
          <cell r="A632" t="str">
            <v>Trabalho de Conclusão de Curso – VI</v>
          </cell>
          <cell r="B632">
            <v>688</v>
          </cell>
        </row>
        <row r="633">
          <cell r="A633" t="str">
            <v>Trabalho de Elaboração Própria I</v>
          </cell>
          <cell r="B633">
            <v>689</v>
          </cell>
        </row>
        <row r="634">
          <cell r="A634" t="str">
            <v>Transportes e Seguros</v>
          </cell>
          <cell r="B634">
            <v>690</v>
          </cell>
        </row>
        <row r="635">
          <cell r="A635" t="str">
            <v>Turismo e Patrimônios</v>
          </cell>
          <cell r="B635">
            <v>691</v>
          </cell>
        </row>
        <row r="636">
          <cell r="A636" t="str">
            <v>Turismo em Ambientes Naturais (Teoria e Prática)</v>
          </cell>
          <cell r="B636">
            <v>692</v>
          </cell>
        </row>
        <row r="637">
          <cell r="A637" t="str">
            <v>Vertebrados</v>
          </cell>
          <cell r="B637">
            <v>693</v>
          </cell>
        </row>
        <row r="638">
          <cell r="A638" t="str">
            <v>Vetores e Geometria Analítica</v>
          </cell>
          <cell r="B638">
            <v>696</v>
          </cell>
        </row>
        <row r="639">
          <cell r="A639" t="str">
            <v>Zoologia</v>
          </cell>
          <cell r="B639">
            <v>697</v>
          </cell>
        </row>
        <row r="640">
          <cell r="A640" t="str">
            <v>Metodologia do Ensino das Artes</v>
          </cell>
          <cell r="B640">
            <v>698</v>
          </cell>
        </row>
        <row r="641">
          <cell r="A641" t="str">
            <v>Ornitologia</v>
          </cell>
          <cell r="B641">
            <v>699</v>
          </cell>
        </row>
        <row r="642">
          <cell r="A642" t="str">
            <v>Resposta das Plantas ao Estresse</v>
          </cell>
          <cell r="B642">
            <v>700</v>
          </cell>
        </row>
        <row r="643">
          <cell r="A643" t="str">
            <v>Indicadores Biológicos: Macroinvertebrados Aquáticos</v>
          </cell>
          <cell r="B643">
            <v>701</v>
          </cell>
        </row>
        <row r="644">
          <cell r="A644" t="str">
            <v>Conceitos Básicos em Biologia</v>
          </cell>
          <cell r="B644">
            <v>702</v>
          </cell>
        </row>
        <row r="645">
          <cell r="A645" t="str">
            <v>Aspectos Gerais das Plantas em Ambientes Alagados e Úmidos</v>
          </cell>
          <cell r="B645">
            <v>703</v>
          </cell>
        </row>
        <row r="646">
          <cell r="A646" t="str">
            <v>Economia de Mato Grosso do Sul</v>
          </cell>
          <cell r="B646">
            <v>704</v>
          </cell>
        </row>
        <row r="647">
          <cell r="A647" t="str">
            <v>Economia Monetária</v>
          </cell>
          <cell r="B647">
            <v>705</v>
          </cell>
        </row>
        <row r="648">
          <cell r="A648" t="str">
            <v>Teoria dos Ciclos Econômicos</v>
          </cell>
          <cell r="B648">
            <v>706</v>
          </cell>
        </row>
        <row r="649">
          <cell r="A649" t="str">
            <v>Economia Brasileira Contemporânea</v>
          </cell>
          <cell r="B649">
            <v>707</v>
          </cell>
        </row>
        <row r="650">
          <cell r="A650" t="str">
            <v>Economia do Setor Público</v>
          </cell>
          <cell r="B650">
            <v>708</v>
          </cell>
        </row>
        <row r="651">
          <cell r="A651" t="str">
            <v>Estrutura e Organização de Mercado</v>
          </cell>
          <cell r="B651">
            <v>709</v>
          </cell>
        </row>
        <row r="652">
          <cell r="A652" t="str">
            <v>Economia de Empresas</v>
          </cell>
          <cell r="B652">
            <v>710</v>
          </cell>
        </row>
        <row r="653">
          <cell r="A653" t="str">
            <v>Patologia Aplicada a Enfermagem</v>
          </cell>
          <cell r="B653">
            <v>711</v>
          </cell>
        </row>
        <row r="654">
          <cell r="A654" t="str">
            <v>Enfermagem na Saúde do Adulto e do Idoso I</v>
          </cell>
          <cell r="B654">
            <v>712</v>
          </cell>
        </row>
        <row r="655">
          <cell r="A655" t="str">
            <v>Geografia Geral e do Brasil I</v>
          </cell>
          <cell r="B655">
            <v>713</v>
          </cell>
        </row>
        <row r="656">
          <cell r="A656" t="str">
            <v>Nutrição Básica</v>
          </cell>
          <cell r="B656">
            <v>714</v>
          </cell>
        </row>
        <row r="657">
          <cell r="A657" t="str">
            <v>Estatística Aplicada à Geografia</v>
          </cell>
          <cell r="B657">
            <v>715</v>
          </cell>
        </row>
        <row r="658">
          <cell r="A658" t="str">
            <v>Ondas e Óptica</v>
          </cell>
          <cell r="B658">
            <v>716</v>
          </cell>
        </row>
        <row r="659">
          <cell r="A659" t="str">
            <v>Tópicos Especiais em Etnia, Gênero e Meio Ambiente</v>
          </cell>
          <cell r="B659">
            <v>717</v>
          </cell>
        </row>
        <row r="660">
          <cell r="A660" t="str">
            <v>Tópicos Especiais em Educação</v>
          </cell>
          <cell r="B660">
            <v>718</v>
          </cell>
        </row>
        <row r="661">
          <cell r="A661" t="str">
            <v>Tópicos Especiais em Transformações Sócio-Político-Econômica do MS</v>
          </cell>
          <cell r="B661">
            <v>719</v>
          </cell>
        </row>
        <row r="662">
          <cell r="A662" t="str">
            <v>Antropologia Geral</v>
          </cell>
          <cell r="B662">
            <v>720</v>
          </cell>
        </row>
        <row r="663">
          <cell r="A663" t="str">
            <v>História da Ciência e da Técnica</v>
          </cell>
          <cell r="B663">
            <v>721</v>
          </cell>
        </row>
        <row r="664">
          <cell r="A664" t="str">
            <v>História das Idéias Políticas</v>
          </cell>
          <cell r="B664">
            <v>722</v>
          </cell>
        </row>
        <row r="665">
          <cell r="A665" t="str">
            <v>Estágio Curricular Supervisionado de História no Ensino Médio</v>
          </cell>
          <cell r="B665">
            <v>723</v>
          </cell>
        </row>
        <row r="666">
          <cell r="A666" t="str">
            <v>Fundamentos Metodológicos da Educação à Distância</v>
          </cell>
          <cell r="B666">
            <v>724</v>
          </cell>
        </row>
        <row r="667">
          <cell r="A667" t="str">
            <v>Metodologia da Pesquisa em Educação</v>
          </cell>
          <cell r="B667">
            <v>725</v>
          </cell>
        </row>
        <row r="668">
          <cell r="A668" t="str">
            <v>Construção Histórica da Educação Brasileira</v>
          </cell>
          <cell r="B668">
            <v>726</v>
          </cell>
        </row>
        <row r="669">
          <cell r="A669" t="str">
            <v>Fundamentos Fisosóficos da Educação</v>
          </cell>
          <cell r="B669">
            <v>727</v>
          </cell>
        </row>
        <row r="670">
          <cell r="A670" t="str">
            <v>Fundamentos e Metodologia da Matemática na Educação Infantil e Séries Iniciais do Ensino Fundamental</v>
          </cell>
          <cell r="B670">
            <v>728</v>
          </cell>
        </row>
        <row r="671">
          <cell r="A671" t="str">
            <v>Antropologia Jurídica</v>
          </cell>
          <cell r="B671">
            <v>729</v>
          </cell>
        </row>
        <row r="672">
          <cell r="A672" t="str">
            <v>História do Direito</v>
          </cell>
          <cell r="B672">
            <v>730</v>
          </cell>
        </row>
        <row r="673">
          <cell r="A673" t="str">
            <v>Sociologia Aplicada à Geografia</v>
          </cell>
          <cell r="B673">
            <v>731</v>
          </cell>
        </row>
        <row r="674">
          <cell r="A674" t="str">
            <v>Engenharia de Software</v>
          </cell>
          <cell r="B674">
            <v>732</v>
          </cell>
        </row>
        <row r="675">
          <cell r="A675" t="str">
            <v>Redes de Computadores</v>
          </cell>
          <cell r="B675">
            <v>733</v>
          </cell>
        </row>
        <row r="676">
          <cell r="A676" t="str">
            <v>Inteligência Artificial</v>
          </cell>
          <cell r="B676">
            <v>734</v>
          </cell>
        </row>
        <row r="677">
          <cell r="A677" t="str">
            <v>Programação Paralela e Distribuída</v>
          </cell>
          <cell r="B677">
            <v>734</v>
          </cell>
        </row>
        <row r="678">
          <cell r="A678" t="str">
            <v>Antropologia Indígena</v>
          </cell>
          <cell r="B678">
            <v>735</v>
          </cell>
        </row>
        <row r="679">
          <cell r="A679" t="str">
            <v>História Indígena</v>
          </cell>
          <cell r="B679">
            <v>736</v>
          </cell>
        </row>
        <row r="680">
          <cell r="A680" t="str">
            <v>Pensamento Filosófico de Paulo Freire</v>
          </cell>
          <cell r="B680">
            <v>737</v>
          </cell>
        </row>
        <row r="681">
          <cell r="A681" t="str">
            <v>Tecnologia e avaliação do Ensino de Matemática</v>
          </cell>
          <cell r="B681">
            <v>738</v>
          </cell>
        </row>
        <row r="682">
          <cell r="A682" t="str">
            <v>Planejamento e Organização de Eventos</v>
          </cell>
          <cell r="B682">
            <v>739</v>
          </cell>
        </row>
        <row r="683">
          <cell r="A683" t="str">
            <v>Teoria Geral do Direito</v>
          </cell>
          <cell r="B683">
            <v>740</v>
          </cell>
        </row>
        <row r="684">
          <cell r="A684" t="str">
            <v>Direito Civil - Parte Geral</v>
          </cell>
          <cell r="B684">
            <v>741</v>
          </cell>
        </row>
        <row r="685">
          <cell r="A685" t="str">
            <v>Introdução à Agricultura</v>
          </cell>
          <cell r="B685">
            <v>742</v>
          </cell>
        </row>
        <row r="686">
          <cell r="A686" t="str">
            <v>Tecnologia na Educação</v>
          </cell>
          <cell r="B686">
            <v>743</v>
          </cell>
        </row>
        <row r="687">
          <cell r="A687" t="str">
            <v>Introdução ao Comércio Exterior</v>
          </cell>
          <cell r="B687">
            <v>744</v>
          </cell>
        </row>
        <row r="688">
          <cell r="A688" t="str">
            <v>Encargos Didáticos</v>
          </cell>
          <cell r="B688">
            <v>745</v>
          </cell>
        </row>
        <row r="689">
          <cell r="A689" t="str">
            <v>Teoria Geral do Processo</v>
          </cell>
          <cell r="B689">
            <v>746</v>
          </cell>
        </row>
        <row r="690">
          <cell r="A690" t="str">
            <v>Direito Penal - Parte Geral</v>
          </cell>
          <cell r="B690">
            <v>748</v>
          </cell>
        </row>
        <row r="691">
          <cell r="A691" t="str">
            <v>Direitos e Garantias Fundamentais</v>
          </cell>
          <cell r="B691">
            <v>749</v>
          </cell>
        </row>
        <row r="692">
          <cell r="A692" t="str">
            <v>Filosofia Geral e Jurídica</v>
          </cell>
          <cell r="B692">
            <v>750</v>
          </cell>
        </row>
        <row r="693">
          <cell r="A693" t="str">
            <v>Direito Penal - Parte Especial</v>
          </cell>
          <cell r="B693">
            <v>751</v>
          </cell>
        </row>
        <row r="694">
          <cell r="A694" t="str">
            <v>Processo Civil - Processo de Conhecimento</v>
          </cell>
          <cell r="B694">
            <v>752</v>
          </cell>
        </row>
        <row r="695">
          <cell r="A695" t="str">
            <v>Psicologia Geral e Jurídica</v>
          </cell>
          <cell r="B695">
            <v>753</v>
          </cell>
        </row>
        <row r="696">
          <cell r="A696" t="str">
            <v>Noções de Matemática Aplicada a Enfermagem</v>
          </cell>
          <cell r="B696">
            <v>754</v>
          </cell>
        </row>
        <row r="697">
          <cell r="A697" t="str">
            <v>Atuação da Enfermagem no Centro de Educação Infantil</v>
          </cell>
          <cell r="B697">
            <v>755</v>
          </cell>
        </row>
        <row r="698">
          <cell r="A698" t="str">
            <v>Estrutura e Propriedades de Substâncias Orgânicas</v>
          </cell>
          <cell r="B698">
            <v>756</v>
          </cell>
        </row>
        <row r="699">
          <cell r="A699" t="str">
            <v>Direito Civil - Obrigações e Contratos</v>
          </cell>
          <cell r="B699">
            <v>757</v>
          </cell>
        </row>
        <row r="700">
          <cell r="A700" t="str">
            <v>Cinética Química</v>
          </cell>
          <cell r="B700">
            <v>758</v>
          </cell>
        </row>
        <row r="701">
          <cell r="A701" t="str">
            <v>Direito do Comércio Internacional</v>
          </cell>
          <cell r="B701">
            <v>759</v>
          </cell>
        </row>
        <row r="702">
          <cell r="A702" t="str">
            <v>Reatividade de Substâncias Orgânicas</v>
          </cell>
          <cell r="B702">
            <v>760</v>
          </cell>
        </row>
        <row r="703">
          <cell r="A703" t="str">
            <v>Química Orgânica Experimental</v>
          </cell>
          <cell r="B703">
            <v>761</v>
          </cell>
        </row>
        <row r="704">
          <cell r="A704" t="str">
            <v>Eletroquímica</v>
          </cell>
          <cell r="B704">
            <v>762</v>
          </cell>
        </row>
        <row r="705">
          <cell r="A705" t="str">
            <v>Introdução à Química Quântica</v>
          </cell>
          <cell r="B705">
            <v>763</v>
          </cell>
        </row>
        <row r="706">
          <cell r="A706" t="str">
            <v>Físico-Química Experimental</v>
          </cell>
          <cell r="B706">
            <v>764</v>
          </cell>
        </row>
        <row r="707">
          <cell r="A707" t="str">
            <v>Introdução à Estatística</v>
          </cell>
          <cell r="B707">
            <v>766</v>
          </cell>
        </row>
        <row r="708">
          <cell r="A708" t="str">
            <v>Produção Animal</v>
          </cell>
          <cell r="B708">
            <v>767</v>
          </cell>
        </row>
        <row r="709">
          <cell r="A709" t="str">
            <v>Produção Vegetal </v>
          </cell>
          <cell r="B709">
            <v>768</v>
          </cell>
        </row>
        <row r="710">
          <cell r="A710" t="str">
            <v>Direito Agro-Ambiental</v>
          </cell>
          <cell r="B710">
            <v>769</v>
          </cell>
        </row>
        <row r="711">
          <cell r="A711" t="str">
            <v>Princípios de Melhoramento Animal</v>
          </cell>
          <cell r="B711">
            <v>770</v>
          </cell>
        </row>
        <row r="712">
          <cell r="A712" t="str">
            <v>Processos de Alfabetização</v>
          </cell>
          <cell r="B712">
            <v>771</v>
          </cell>
        </row>
        <row r="713">
          <cell r="A713" t="str">
            <v>Processos Históricos, Políticos e Sociais do Saber e a Organização Escolar</v>
          </cell>
          <cell r="B713">
            <v>772</v>
          </cell>
        </row>
        <row r="714">
          <cell r="A714" t="str">
            <v>Programação Orientada a Objetos</v>
          </cell>
          <cell r="B714">
            <v>773</v>
          </cell>
        </row>
        <row r="715">
          <cell r="A715" t="str">
            <v>Fertilidade dos Solos</v>
          </cell>
          <cell r="B715">
            <v>774</v>
          </cell>
        </row>
        <row r="716">
          <cell r="A716" t="str">
            <v>Ampliação de Carga Horária</v>
          </cell>
          <cell r="B716">
            <v>795</v>
          </cell>
        </row>
        <row r="717">
          <cell r="A717" t="str">
            <v>Eletrônica Básica</v>
          </cell>
          <cell r="B717">
            <v>796</v>
          </cell>
        </row>
        <row r="718">
          <cell r="A718" t="str">
            <v>Estruturas de Dados</v>
          </cell>
          <cell r="B718">
            <v>832</v>
          </cell>
        </row>
        <row r="719">
          <cell r="A719" t="str">
            <v>Literatura e Identidade</v>
          </cell>
          <cell r="B719">
            <v>852</v>
          </cell>
        </row>
        <row r="720">
          <cell r="A720" t="str">
            <v>Métodos e Técnicas de Pesquisa</v>
          </cell>
          <cell r="B720">
            <v>854</v>
          </cell>
        </row>
        <row r="721">
          <cell r="A721" t="str">
            <v>Rastros Trágicos na Literatura Brasileira</v>
          </cell>
          <cell r="B721">
            <v>859</v>
          </cell>
        </row>
        <row r="722">
          <cell r="A722" t="str">
            <v>Biologia Celular</v>
          </cell>
          <cell r="B722">
            <v>860</v>
          </cell>
        </row>
        <row r="723">
          <cell r="A723" t="str">
            <v>Zoologia Geral</v>
          </cell>
          <cell r="B723">
            <v>861</v>
          </cell>
        </row>
        <row r="724">
          <cell r="A724" t="str">
            <v>Ecologia Aplicada ao Turismo</v>
          </cell>
          <cell r="B724">
            <v>862</v>
          </cell>
        </row>
        <row r="725">
          <cell r="A725" t="str">
            <v>Prática Forense Cível I</v>
          </cell>
          <cell r="B725">
            <v>863</v>
          </cell>
        </row>
        <row r="726">
          <cell r="A726" t="str">
            <v>Prática Forense Penal I</v>
          </cell>
          <cell r="B726">
            <v>872</v>
          </cell>
        </row>
        <row r="727">
          <cell r="A727" t="str">
            <v>Prática Forense Trabalhista</v>
          </cell>
          <cell r="B727">
            <v>875</v>
          </cell>
        </row>
        <row r="728">
          <cell r="A728" t="str">
            <v>Prática Geral</v>
          </cell>
          <cell r="B728">
            <v>878</v>
          </cell>
        </row>
        <row r="729">
          <cell r="A729" t="str">
            <v>Introdução à Análise do Discurso</v>
          </cell>
          <cell r="B729">
            <v>893</v>
          </cell>
        </row>
        <row r="730">
          <cell r="A730" t="str">
            <v>Políticas Públicas para Educação Escolar</v>
          </cell>
          <cell r="B730">
            <v>893</v>
          </cell>
        </row>
        <row r="731">
          <cell r="A731" t="str">
            <v>Currículo, Cultura e Diversidade</v>
          </cell>
          <cell r="B731">
            <v>907</v>
          </cell>
        </row>
        <row r="732">
          <cell r="A732" t="str">
            <v>Introdução ao Estudo do Direito</v>
          </cell>
          <cell r="B732">
            <v>908</v>
          </cell>
        </row>
        <row r="733">
          <cell r="A733" t="str">
            <v>Introdução ao Estudo do Direito</v>
          </cell>
          <cell r="B733">
            <v>909</v>
          </cell>
        </row>
        <row r="734">
          <cell r="A734" t="str">
            <v>Administração de Enfermagem Hospitalar</v>
          </cell>
          <cell r="B734">
            <v>910</v>
          </cell>
        </row>
        <row r="735">
          <cell r="A735" t="str">
            <v>Informática e Sociedade</v>
          </cell>
          <cell r="B735">
            <v>911</v>
          </cell>
        </row>
        <row r="736">
          <cell r="A736" t="str">
            <v>Programação Comercial</v>
          </cell>
          <cell r="B736">
            <v>912</v>
          </cell>
        </row>
        <row r="737">
          <cell r="A737" t="str">
            <v>Análise e Projeto de Software</v>
          </cell>
          <cell r="B737">
            <v>913</v>
          </cell>
        </row>
        <row r="738">
          <cell r="A738" t="str">
            <v>Mecânica Clássica</v>
          </cell>
          <cell r="B738">
            <v>914</v>
          </cell>
        </row>
        <row r="739">
          <cell r="A739" t="str">
            <v>Física Matemática</v>
          </cell>
          <cell r="B739">
            <v>915</v>
          </cell>
        </row>
        <row r="740">
          <cell r="A740" t="str">
            <v>Física e Morfologia do Solo</v>
          </cell>
          <cell r="B740">
            <v>916</v>
          </cell>
        </row>
        <row r="741">
          <cell r="A741" t="str">
            <v>Mecânica Agrícola</v>
          </cell>
          <cell r="B741">
            <v>918</v>
          </cell>
        </row>
        <row r="742">
          <cell r="A742" t="str">
            <v>Estatística Aplicada à Agricultura</v>
          </cell>
          <cell r="B742">
            <v>919</v>
          </cell>
        </row>
        <row r="743">
          <cell r="A743" t="str">
            <v>Geoprocessamento e Georreferenciamento</v>
          </cell>
          <cell r="B743">
            <v>920</v>
          </cell>
        </row>
        <row r="744">
          <cell r="A744" t="str">
            <v>Hidráulica Agrícola</v>
          </cell>
          <cell r="B744">
            <v>921</v>
          </cell>
        </row>
        <row r="745">
          <cell r="A745" t="str">
            <v>Experimentação Agrícola</v>
          </cell>
          <cell r="B745">
            <v>922</v>
          </cell>
        </row>
        <row r="746">
          <cell r="A746" t="str">
            <v>Morfologia e Física do Solo</v>
          </cell>
          <cell r="B746">
            <v>923</v>
          </cell>
        </row>
        <row r="747">
          <cell r="A747" t="str">
            <v>Sociologia Rural</v>
          </cell>
          <cell r="B747">
            <v>924</v>
          </cell>
        </row>
        <row r="748">
          <cell r="A748" t="str">
            <v>Agrometeorologia</v>
          </cell>
          <cell r="B748">
            <v>925</v>
          </cell>
        </row>
        <row r="749">
          <cell r="A749" t="str">
            <v>Gênese e Classificação do Solo</v>
          </cell>
          <cell r="B749">
            <v>926</v>
          </cell>
        </row>
        <row r="750">
          <cell r="A750" t="str">
            <v>Contabilidade e Análise de Custos</v>
          </cell>
          <cell r="B750">
            <v>927</v>
          </cell>
        </row>
        <row r="751">
          <cell r="A751" t="str">
            <v>Estrutura e Análise de Balanços</v>
          </cell>
          <cell r="B751">
            <v>928</v>
          </cell>
        </row>
        <row r="752">
          <cell r="A752" t="str">
            <v>Informática Aplicada à Contabilidade</v>
          </cell>
          <cell r="B752">
            <v>929</v>
          </cell>
        </row>
        <row r="753">
          <cell r="A753" t="str">
            <v>Auditoria</v>
          </cell>
          <cell r="B753">
            <v>930</v>
          </cell>
        </row>
        <row r="754">
          <cell r="A754" t="str">
            <v>Direito do Trabalho e Previdenciário</v>
          </cell>
          <cell r="B754">
            <v>931</v>
          </cell>
        </row>
        <row r="755">
          <cell r="A755" t="str">
            <v>Gestão de Recursos Materiais e Patrimoniais</v>
          </cell>
          <cell r="B755">
            <v>932</v>
          </cell>
        </row>
        <row r="756">
          <cell r="A756" t="str">
            <v>Contabilidade Pública</v>
          </cell>
          <cell r="B756">
            <v>933</v>
          </cell>
        </row>
        <row r="757">
          <cell r="A757" t="str">
            <v>Química Geral Teórica e Experimental</v>
          </cell>
          <cell r="B757">
            <v>934</v>
          </cell>
        </row>
        <row r="758">
          <cell r="A758" t="str">
            <v>Estágio Curricular Supervisionado I de Física no Ensino Médio</v>
          </cell>
          <cell r="B758">
            <v>935</v>
          </cell>
        </row>
        <row r="759">
          <cell r="A759" t="str">
            <v>Fundamentos de Geomorfologia</v>
          </cell>
          <cell r="B759">
            <v>936</v>
          </cell>
        </row>
        <row r="760">
          <cell r="A760" t="str">
            <v>Geografia Urbana</v>
          </cell>
          <cell r="B760">
            <v>937</v>
          </cell>
        </row>
        <row r="761">
          <cell r="A761" t="str">
            <v>Geografia Agrária</v>
          </cell>
          <cell r="B761">
            <v>938</v>
          </cell>
        </row>
        <row r="762">
          <cell r="A762" t="str">
            <v>Geografia Regional</v>
          </cell>
          <cell r="B762">
            <v>939</v>
          </cell>
        </row>
        <row r="763">
          <cell r="A763" t="str">
            <v>Biogeografia</v>
          </cell>
          <cell r="B763">
            <v>940</v>
          </cell>
        </row>
        <row r="764">
          <cell r="A764" t="str">
            <v>Metodologia e Fundamentos em Libras</v>
          </cell>
          <cell r="B764">
            <v>941</v>
          </cell>
        </row>
        <row r="765">
          <cell r="A765" t="str">
            <v>Literatura de Língua Inglesa</v>
          </cell>
          <cell r="B765">
            <v>942</v>
          </cell>
        </row>
        <row r="766">
          <cell r="A766" t="str">
            <v>Estágio Curricular Supervisionado de Matemática no Ensino Médio</v>
          </cell>
          <cell r="B766">
            <v>943</v>
          </cell>
        </row>
        <row r="767">
          <cell r="A767" t="str">
            <v>Tecnologias da Informação</v>
          </cell>
          <cell r="B767">
            <v>945</v>
          </cell>
        </row>
        <row r="768">
          <cell r="A768" t="str">
            <v>Planejamento em Lazer e Recreação</v>
          </cell>
          <cell r="B768">
            <v>946</v>
          </cell>
        </row>
        <row r="769">
          <cell r="A769" t="str">
            <v>Técnicas de Pesquisa Aplicada ao Turismo</v>
          </cell>
          <cell r="B769">
            <v>947</v>
          </cell>
        </row>
        <row r="770">
          <cell r="A770" t="str">
            <v>Doenças e Pragas de Forrageiras e Culturas </v>
          </cell>
          <cell r="B770">
            <v>948</v>
          </cell>
        </row>
        <row r="771">
          <cell r="A771" t="str">
            <v>Nutrição de Monogástricos</v>
          </cell>
          <cell r="B771">
            <v>949</v>
          </cell>
        </row>
        <row r="772">
          <cell r="A772" t="str">
            <v>Alimentação de Ruminantes</v>
          </cell>
          <cell r="B772">
            <v>950</v>
          </cell>
        </row>
        <row r="773">
          <cell r="A773" t="str">
            <v>Cunicultura</v>
          </cell>
          <cell r="B773">
            <v>951</v>
          </cell>
        </row>
        <row r="774">
          <cell r="A774" t="str">
            <v>Forragicultura</v>
          </cell>
          <cell r="B774">
            <v>952</v>
          </cell>
        </row>
        <row r="775">
          <cell r="A775" t="str">
            <v>Melhoramento Animal Aplicado</v>
          </cell>
          <cell r="B775">
            <v>953</v>
          </cell>
        </row>
        <row r="776">
          <cell r="A776" t="str">
            <v>Parasitologia e Higiene Veterinária Aplicada</v>
          </cell>
          <cell r="B776">
            <v>954</v>
          </cell>
        </row>
        <row r="777">
          <cell r="A777" t="str">
            <v>Sericicultura</v>
          </cell>
          <cell r="B777">
            <v>955</v>
          </cell>
        </row>
        <row r="778">
          <cell r="A778" t="str">
            <v>Alimentação de Monogástricos</v>
          </cell>
          <cell r="B778">
            <v>956</v>
          </cell>
        </row>
        <row r="779">
          <cell r="A779" t="str">
            <v>Parasitologia e Higiene Veterinária Básica</v>
          </cell>
          <cell r="B779">
            <v>957</v>
          </cell>
        </row>
        <row r="780">
          <cell r="A780" t="str">
            <v>Estágio Supervisionado nos Anos Iniciais do Ensino Fundamental</v>
          </cell>
          <cell r="B780">
            <v>958</v>
          </cell>
        </row>
        <row r="781">
          <cell r="A781" t="str">
            <v>Princípios e Fundamentos da Gestão Educacional</v>
          </cell>
          <cell r="B781">
            <v>959</v>
          </cell>
        </row>
        <row r="782">
          <cell r="A782" t="str">
            <v>Educação e Diversidade Étnico-Racial</v>
          </cell>
          <cell r="B782">
            <v>960</v>
          </cell>
        </row>
        <row r="783">
          <cell r="A783" t="str">
            <v>Educação Especial e Inclusiva</v>
          </cell>
          <cell r="B783">
            <v>961</v>
          </cell>
        </row>
        <row r="784">
          <cell r="A784" t="str">
            <v>Planejamento e Organização do Turismo em Ambientes Naturais</v>
          </cell>
          <cell r="B784">
            <v>962</v>
          </cell>
        </row>
        <row r="785">
          <cell r="A785" t="str">
            <v>Matemática Aplicada</v>
          </cell>
          <cell r="B785">
            <v>963</v>
          </cell>
        </row>
        <row r="786">
          <cell r="A786" t="str">
            <v>Biologia Molecular</v>
          </cell>
          <cell r="B786">
            <v>964</v>
          </cell>
        </row>
        <row r="787">
          <cell r="A787" t="str">
            <v>Anatomia Humana</v>
          </cell>
          <cell r="B787">
            <v>965</v>
          </cell>
        </row>
        <row r="788">
          <cell r="A788" t="str">
            <v>Informática na Educação</v>
          </cell>
          <cell r="B788">
            <v>966</v>
          </cell>
        </row>
        <row r="789">
          <cell r="A789" t="str">
            <v>Seminário Temático I</v>
          </cell>
          <cell r="B789">
            <v>971</v>
          </cell>
        </row>
        <row r="790">
          <cell r="A790" t="str">
            <v>Seminários Sobre a História da Química</v>
          </cell>
          <cell r="B790">
            <v>972</v>
          </cell>
        </row>
        <row r="791">
          <cell r="A791" t="str">
            <v>Movimentos Étnicos e Educação</v>
          </cell>
          <cell r="B791">
            <v>974</v>
          </cell>
        </row>
        <row r="792">
          <cell r="A792" t="str">
            <v>Itinerários Culturais - Arte e Literatura Universal</v>
          </cell>
          <cell r="B792">
            <v>975</v>
          </cell>
        </row>
        <row r="793">
          <cell r="A793" t="str">
            <v>Itinerários Científicos I (TCC)</v>
          </cell>
          <cell r="B793">
            <v>978</v>
          </cell>
        </row>
        <row r="794">
          <cell r="A794" t="str">
            <v>Antropologia I</v>
          </cell>
          <cell r="B794">
            <v>980</v>
          </cell>
        </row>
        <row r="795">
          <cell r="A795" t="str">
            <v>Política I </v>
          </cell>
          <cell r="B795">
            <v>983</v>
          </cell>
        </row>
        <row r="796">
          <cell r="A796" t="str">
            <v>Seminários Integradores I</v>
          </cell>
          <cell r="B796">
            <v>990</v>
          </cell>
        </row>
        <row r="797">
          <cell r="A797" t="str">
            <v>Português Instrumental</v>
          </cell>
          <cell r="B797">
            <v>1028</v>
          </cell>
        </row>
        <row r="798">
          <cell r="A798" t="str">
            <v>Aplicativos de Tecnologia da Informação e Gestão I</v>
          </cell>
          <cell r="B798">
            <v>1069</v>
          </cell>
        </row>
        <row r="799">
          <cell r="A799" t="str">
            <v>Fisiologia Animal II</v>
          </cell>
          <cell r="B799">
            <v>1070</v>
          </cell>
        </row>
        <row r="800">
          <cell r="A800" t="str">
            <v>Fruticultura</v>
          </cell>
          <cell r="B800">
            <v>1071</v>
          </cell>
        </row>
        <row r="801">
          <cell r="A801" t="str">
            <v>Histologia Geral </v>
          </cell>
          <cell r="B801">
            <v>1072</v>
          </cell>
        </row>
        <row r="802">
          <cell r="A802" t="str">
            <v>Fundamentos em Ecologia</v>
          </cell>
          <cell r="B802">
            <v>1073</v>
          </cell>
        </row>
        <row r="803">
          <cell r="A803" t="str">
            <v>Termodinâmica</v>
          </cell>
          <cell r="B803">
            <v>1074</v>
          </cell>
        </row>
        <row r="804">
          <cell r="A804" t="str">
            <v>Física de Vibrações e Ondas</v>
          </cell>
          <cell r="B804">
            <v>1075</v>
          </cell>
        </row>
        <row r="805">
          <cell r="A805" t="str">
            <v>Metodologia e Fundamentos da Educação Infantil </v>
          </cell>
          <cell r="B805">
            <v>1076</v>
          </cell>
        </row>
        <row r="806">
          <cell r="A806" t="str">
            <v>Termodinâmica e Teoria dos Gases I</v>
          </cell>
          <cell r="B806">
            <v>1077</v>
          </cell>
        </row>
        <row r="807">
          <cell r="A807" t="str">
            <v>Termodinâmica e Teoria dos Gases II</v>
          </cell>
          <cell r="B807">
            <v>1078</v>
          </cell>
        </row>
        <row r="808">
          <cell r="A808" t="str">
            <v>Fertilidade do Solo</v>
          </cell>
          <cell r="B808">
            <v>1079</v>
          </cell>
        </row>
        <row r="809">
          <cell r="A809" t="str">
            <v>Programação para WEB</v>
          </cell>
          <cell r="B809">
            <v>1080</v>
          </cell>
        </row>
        <row r="810">
          <cell r="A810" t="str">
            <v>Administração e Segurança de Sistemas</v>
          </cell>
          <cell r="B810">
            <v>1081</v>
          </cell>
        </row>
        <row r="811">
          <cell r="A811" t="str">
            <v>Comércio Eletrônico</v>
          </cell>
          <cell r="B811">
            <v>1082</v>
          </cell>
        </row>
        <row r="812">
          <cell r="A812" t="str">
            <v>Programação Distribuída</v>
          </cell>
          <cell r="B812">
            <v>1083</v>
          </cell>
        </row>
        <row r="813">
          <cell r="A813" t="str">
            <v>Interação Humano-Computador</v>
          </cell>
          <cell r="B813">
            <v>1084</v>
          </cell>
        </row>
        <row r="814">
          <cell r="A814" t="str">
            <v>Legislação Aplicada à Informática</v>
          </cell>
          <cell r="B814">
            <v>1085</v>
          </cell>
        </row>
        <row r="815">
          <cell r="A815" t="str">
            <v>Gastronomia e Segurança Alimentar</v>
          </cell>
          <cell r="B815">
            <v>1086</v>
          </cell>
        </row>
        <row r="816">
          <cell r="A816" t="str">
            <v>Técnicas Avançadas de Turismo em Ambientes Naturais</v>
          </cell>
          <cell r="B816">
            <v>1087</v>
          </cell>
        </row>
        <row r="817">
          <cell r="A817" t="str">
            <v>Marketing Turístico</v>
          </cell>
          <cell r="B817">
            <v>1087</v>
          </cell>
        </row>
        <row r="818">
          <cell r="A818" t="str">
            <v>Tópicos Emergentes em Turismo</v>
          </cell>
          <cell r="B818">
            <v>1087</v>
          </cell>
        </row>
        <row r="819">
          <cell r="A819" t="str">
            <v>Estágio Curricular Supervisionado Obrigatório</v>
          </cell>
          <cell r="B819">
            <v>1087</v>
          </cell>
        </row>
        <row r="820">
          <cell r="A820" t="str">
            <v>Estágio Curricular Supervisionado Obrigatório A</v>
          </cell>
          <cell r="B820">
            <v>1087</v>
          </cell>
        </row>
        <row r="821">
          <cell r="A821" t="str">
            <v>Estágio Curricular Supervisionado Obrigatório B</v>
          </cell>
          <cell r="B821">
            <v>1087</v>
          </cell>
        </row>
        <row r="822">
          <cell r="A822" t="str">
            <v>Estágio Curricular Supervisionado Obrigatório C</v>
          </cell>
          <cell r="B822">
            <v>1087</v>
          </cell>
        </row>
        <row r="823">
          <cell r="A823" t="str">
            <v>Estágio Curricular Supervisionado Obrigatório D</v>
          </cell>
          <cell r="B823">
            <v>1087</v>
          </cell>
        </row>
        <row r="824">
          <cell r="A824" t="str">
            <v>Estágio Curricular Supervisionado Obrigatório E</v>
          </cell>
          <cell r="B824">
            <v>1087</v>
          </cell>
        </row>
        <row r="825">
          <cell r="A825" t="str">
            <v>Estágio Curricular Supervisionado Obrigatório F</v>
          </cell>
          <cell r="B825">
            <v>1089</v>
          </cell>
        </row>
        <row r="826">
          <cell r="A826" t="str">
            <v>Estágio Curricular Supervisionado Obrigatório G</v>
          </cell>
          <cell r="B826">
            <v>1090</v>
          </cell>
        </row>
        <row r="827">
          <cell r="A827" t="str">
            <v>Estágio Curricular Supervisionado Obrigatório H</v>
          </cell>
          <cell r="B827">
            <v>1091</v>
          </cell>
        </row>
        <row r="828">
          <cell r="A828" t="str">
            <v>Irrigação e Drenagem</v>
          </cell>
          <cell r="B828">
            <v>1092</v>
          </cell>
        </row>
        <row r="829">
          <cell r="A829" t="str">
            <v>Ciência das Plantas Daninhas</v>
          </cell>
          <cell r="B829">
            <v>1093</v>
          </cell>
        </row>
        <row r="830">
          <cell r="A830" t="str">
            <v>Pragas das Culturas</v>
          </cell>
          <cell r="B830">
            <v>1094</v>
          </cell>
        </row>
        <row r="831">
          <cell r="A831" t="str">
            <v>Instrumentação no Ensino de Química I</v>
          </cell>
          <cell r="B831">
            <v>1095</v>
          </cell>
        </row>
        <row r="832">
          <cell r="A832" t="str">
            <v>Instrumentação no Ensino de Química II</v>
          </cell>
          <cell r="B832">
            <v>1096</v>
          </cell>
        </row>
        <row r="833">
          <cell r="A833" t="str">
            <v>Química Inorgânica Experimental I</v>
          </cell>
          <cell r="B833">
            <v>1097</v>
          </cell>
        </row>
        <row r="834">
          <cell r="A834" t="str">
            <v>Química Inorgânica Experimental II</v>
          </cell>
          <cell r="B834">
            <v>1098</v>
          </cell>
        </row>
        <row r="835">
          <cell r="A835" t="str">
            <v>Piscicultura</v>
          </cell>
          <cell r="B835">
            <v>1099</v>
          </cell>
        </row>
        <row r="836">
          <cell r="A836" t="str">
            <v>Ecofisiologia da Produção</v>
          </cell>
          <cell r="B836">
            <v>1100</v>
          </cell>
        </row>
        <row r="837">
          <cell r="A837" t="str">
            <v>Melhoramento Vegetal</v>
          </cell>
          <cell r="B837">
            <v>1101</v>
          </cell>
        </row>
        <row r="838">
          <cell r="A838" t="str">
            <v>Filosofia da Ciência</v>
          </cell>
          <cell r="B838">
            <v>1102</v>
          </cell>
        </row>
        <row r="839">
          <cell r="A839" t="str">
            <v>Nutrição e Alimentação Animal</v>
          </cell>
          <cell r="B839">
            <v>1103</v>
          </cell>
        </row>
        <row r="840">
          <cell r="A840" t="str">
            <v>Fundamentos Básicos de Ecologia</v>
          </cell>
          <cell r="B840">
            <v>1104</v>
          </cell>
        </row>
        <row r="841">
          <cell r="A841" t="str">
            <v>Física Geral Experimental</v>
          </cell>
          <cell r="B841">
            <v>1105</v>
          </cell>
        </row>
        <row r="842">
          <cell r="A842" t="str">
            <v>Nutrição Mineral de Plantas</v>
          </cell>
          <cell r="B842">
            <v>1106</v>
          </cell>
        </row>
        <row r="843">
          <cell r="A843" t="str">
            <v>Agrostologia</v>
          </cell>
          <cell r="B843">
            <v>1107</v>
          </cell>
        </row>
        <row r="844">
          <cell r="A844" t="str">
            <v>Produção e Tecnologia de Sementes</v>
          </cell>
          <cell r="B844">
            <v>1108</v>
          </cell>
        </row>
        <row r="845">
          <cell r="A845" t="str">
            <v>Sociologia Industrial e do Trabalho</v>
          </cell>
          <cell r="B845">
            <v>1109</v>
          </cell>
        </row>
        <row r="846">
          <cell r="A846" t="str">
            <v>Filosofia Social e Ética</v>
          </cell>
          <cell r="B846">
            <v>1110</v>
          </cell>
        </row>
        <row r="847">
          <cell r="A847" t="str">
            <v>Organização do Espaço Brasileiro</v>
          </cell>
          <cell r="B847">
            <v>1111</v>
          </cell>
        </row>
        <row r="848">
          <cell r="A848" t="str">
            <v>Fundamentos de Pedologia</v>
          </cell>
          <cell r="B848">
            <v>1112</v>
          </cell>
        </row>
        <row r="849">
          <cell r="A849" t="str">
            <v>Teoria e Método da Geografia</v>
          </cell>
          <cell r="B849">
            <v>1113</v>
          </cell>
        </row>
        <row r="850">
          <cell r="A850" t="str">
            <v>Pesquisa I</v>
          </cell>
          <cell r="B850">
            <v>1114</v>
          </cell>
        </row>
        <row r="851">
          <cell r="A851" t="str">
            <v>Pesquisa II</v>
          </cell>
          <cell r="B851">
            <v>1115</v>
          </cell>
        </row>
        <row r="852">
          <cell r="A852" t="str">
            <v>Metodologia do Ensino das Artes na Educação Infantil e nos Anos Iniciais do Ensino Fundamental</v>
          </cell>
          <cell r="B852">
            <v>1116</v>
          </cell>
        </row>
        <row r="853">
          <cell r="A853" t="str">
            <v>Metodologia do Ensino da Matemática na Educação Infantil e nos Anos Iniciais do Ensino Fundamental</v>
          </cell>
          <cell r="B853">
            <v>1117</v>
          </cell>
        </row>
        <row r="854">
          <cell r="A854" t="str">
            <v>Gestão Estratégica de Custos</v>
          </cell>
          <cell r="B854">
            <v>1118</v>
          </cell>
        </row>
        <row r="855">
          <cell r="A855" t="str">
            <v>Administração Financeira e Orçamentária I</v>
          </cell>
          <cell r="B855">
            <v>1119</v>
          </cell>
        </row>
        <row r="856">
          <cell r="A856" t="str">
            <v>Administração Financeira e Orçamentária II</v>
          </cell>
          <cell r="B856">
            <v>1120</v>
          </cell>
        </row>
        <row r="857">
          <cell r="A857" t="str">
            <v>Análise Comercial e Financeira</v>
          </cell>
          <cell r="B857">
            <v>1121</v>
          </cell>
        </row>
        <row r="858">
          <cell r="A858" t="str">
            <v>Gestão de Pessoas I</v>
          </cell>
          <cell r="B858">
            <v>1122</v>
          </cell>
        </row>
        <row r="859">
          <cell r="A859" t="str">
            <v>Gestão de Pessoas II</v>
          </cell>
          <cell r="B859">
            <v>1123</v>
          </cell>
        </row>
        <row r="860">
          <cell r="A860" t="str">
            <v>Gestão de Pessoas III</v>
          </cell>
          <cell r="B860">
            <v>1124</v>
          </cell>
        </row>
        <row r="861">
          <cell r="A861" t="str">
            <v>Gestão de Processos</v>
          </cell>
          <cell r="B861">
            <v>1125</v>
          </cell>
        </row>
        <row r="862">
          <cell r="A862" t="str">
            <v>Contabilidade Gerencial </v>
          </cell>
          <cell r="B862">
            <v>1126</v>
          </cell>
        </row>
        <row r="863">
          <cell r="A863" t="str">
            <v>Contabilidade no Mercosul</v>
          </cell>
          <cell r="B863">
            <v>1127</v>
          </cell>
        </row>
        <row r="864">
          <cell r="A864" t="str">
            <v>Perícia Contábil</v>
          </cell>
          <cell r="B864">
            <v>1128</v>
          </cell>
        </row>
        <row r="865">
          <cell r="A865" t="str">
            <v>Ética Profissional</v>
          </cell>
          <cell r="B865">
            <v>1129</v>
          </cell>
        </row>
        <row r="866">
          <cell r="A866" t="str">
            <v>Tópicos de Contabilidade no Agronegócio</v>
          </cell>
          <cell r="B866">
            <v>1130</v>
          </cell>
        </row>
        <row r="867">
          <cell r="A867" t="str">
            <v>Contabilidade Tributária</v>
          </cell>
          <cell r="B867">
            <v>1131</v>
          </cell>
        </row>
        <row r="868">
          <cell r="A868" t="str">
            <v>Controladoria</v>
          </cell>
          <cell r="B868">
            <v>1132</v>
          </cell>
        </row>
        <row r="869">
          <cell r="A869" t="str">
            <v>Administração Financeira e Orçamento Empresarial</v>
          </cell>
          <cell r="B869">
            <v>1133</v>
          </cell>
        </row>
        <row r="870">
          <cell r="A870" t="str">
            <v>Economia Matemática</v>
          </cell>
          <cell r="B870">
            <v>1134</v>
          </cell>
        </row>
        <row r="871">
          <cell r="A871" t="str">
            <v>Introdução à Econometria</v>
          </cell>
          <cell r="B871">
            <v>1135</v>
          </cell>
        </row>
        <row r="872">
          <cell r="A872" t="str">
            <v>Economia Financeira</v>
          </cell>
          <cell r="B872">
            <v>1136</v>
          </cell>
        </row>
        <row r="873">
          <cell r="A873" t="str">
            <v>Invertebrados I</v>
          </cell>
          <cell r="B873">
            <v>1137</v>
          </cell>
        </row>
        <row r="874">
          <cell r="A874" t="str">
            <v>Invertebrados II</v>
          </cell>
          <cell r="B874">
            <v>1138</v>
          </cell>
        </row>
        <row r="875">
          <cell r="A875" t="str">
            <v>Matemática I</v>
          </cell>
          <cell r="B875">
            <v>1139</v>
          </cell>
        </row>
        <row r="876">
          <cell r="A876" t="str">
            <v>Matemática II</v>
          </cell>
          <cell r="B876">
            <v>1140</v>
          </cell>
        </row>
        <row r="877">
          <cell r="A877" t="str">
            <v>Algoritmos e Estruturas de Dados II</v>
          </cell>
          <cell r="B877">
            <v>1141</v>
          </cell>
        </row>
        <row r="878">
          <cell r="A878" t="str">
            <v>Prática Forense Cível II</v>
          </cell>
          <cell r="B878">
            <v>1142</v>
          </cell>
        </row>
        <row r="879">
          <cell r="A879" t="str">
            <v>Prática Forense Penal II</v>
          </cell>
          <cell r="B879">
            <v>1143</v>
          </cell>
        </row>
        <row r="880">
          <cell r="A880" t="str">
            <v>Vertebrados I</v>
          </cell>
          <cell r="B880">
            <v>1144</v>
          </cell>
        </row>
        <row r="881">
          <cell r="A881" t="str">
            <v>Vertebrados II</v>
          </cell>
          <cell r="B881">
            <v>1145</v>
          </cell>
        </row>
        <row r="882">
          <cell r="A882" t="str">
            <v>Anatomia Humana Aplicada a Enfermagem II</v>
          </cell>
          <cell r="B882">
            <v>1146</v>
          </cell>
        </row>
        <row r="883">
          <cell r="A883" t="str">
            <v>Farmacologia Aplicada à Enfermagem II</v>
          </cell>
          <cell r="B883">
            <v>1147</v>
          </cell>
        </row>
        <row r="884">
          <cell r="A884" t="str">
            <v>Semiologia e Semiotécnica de Enfermagem II</v>
          </cell>
          <cell r="B884">
            <v>1148</v>
          </cell>
        </row>
        <row r="885">
          <cell r="A885" t="str">
            <v>Enfermagem na Saúde da Mulher II</v>
          </cell>
          <cell r="B885">
            <v>1149</v>
          </cell>
        </row>
        <row r="886">
          <cell r="A886" t="str">
            <v>Enfermagem na Saúde do Adulto e do Idoso II</v>
          </cell>
          <cell r="B886">
            <v>1150</v>
          </cell>
        </row>
        <row r="887">
          <cell r="A887" t="str">
            <v>Enfermagem na Saúde da Criança e do Adolescente II</v>
          </cell>
          <cell r="B887">
            <v>1151</v>
          </cell>
        </row>
        <row r="888">
          <cell r="A888" t="str">
            <v>Administração de Enfermagem Hospitalar II</v>
          </cell>
          <cell r="B888">
            <v>1152</v>
          </cell>
        </row>
        <row r="889">
          <cell r="A889" t="str">
            <v>Cálculo II</v>
          </cell>
          <cell r="B889">
            <v>1153</v>
          </cell>
        </row>
        <row r="890">
          <cell r="A890" t="str">
            <v>Física Moderna II</v>
          </cell>
          <cell r="B890">
            <v>1154</v>
          </cell>
        </row>
        <row r="891">
          <cell r="A891" t="str">
            <v>Estágio Curricular Supervisionado II de Física no Ensino Médio</v>
          </cell>
          <cell r="B891">
            <v>1155</v>
          </cell>
        </row>
        <row r="892">
          <cell r="A892" t="str">
            <v>Língua Portuguesa I</v>
          </cell>
          <cell r="B892">
            <v>1156</v>
          </cell>
        </row>
        <row r="893">
          <cell r="A893" t="str">
            <v>Língua Portuguesa II</v>
          </cell>
          <cell r="B893">
            <v>1157</v>
          </cell>
        </row>
        <row r="894">
          <cell r="A894" t="str">
            <v>Língua Portuguesa III</v>
          </cell>
          <cell r="B894">
            <v>1158</v>
          </cell>
        </row>
        <row r="895">
          <cell r="A895" t="str">
            <v>Língua Portuguesa IV</v>
          </cell>
          <cell r="B895">
            <v>1159</v>
          </cell>
        </row>
        <row r="896">
          <cell r="A896" t="str">
            <v>Língua Espanhola II</v>
          </cell>
          <cell r="B896">
            <v>1160</v>
          </cell>
        </row>
        <row r="897">
          <cell r="A897" t="str">
            <v>Língua Espanhola III</v>
          </cell>
          <cell r="B897">
            <v>1161</v>
          </cell>
        </row>
        <row r="898">
          <cell r="A898" t="str">
            <v>Língua Espanhola IV</v>
          </cell>
          <cell r="B898">
            <v>1162</v>
          </cell>
        </row>
        <row r="899">
          <cell r="A899" t="str">
            <v>Lingüística II</v>
          </cell>
          <cell r="B899">
            <v>1163</v>
          </cell>
        </row>
        <row r="900">
          <cell r="A900" t="str">
            <v>Literatura Brasileira II</v>
          </cell>
          <cell r="B900">
            <v>1164</v>
          </cell>
        </row>
        <row r="901">
          <cell r="A901" t="str">
            <v>Literatura Espanhola II</v>
          </cell>
          <cell r="B901">
            <v>1165</v>
          </cell>
        </row>
        <row r="902">
          <cell r="A902" t="str">
            <v>Literatura Hispano-Americana II</v>
          </cell>
          <cell r="B902">
            <v>1166</v>
          </cell>
        </row>
        <row r="903">
          <cell r="A903" t="str">
            <v>Estágio Curricular Supervisionado em Língua e em Literaturas de Língua Portuguesa II</v>
          </cell>
          <cell r="B903">
            <v>1167</v>
          </cell>
        </row>
        <row r="904">
          <cell r="A904" t="str">
            <v>Estágio Curricular Supervisionado em Língua e em Literaturas de Língua Espanhola II</v>
          </cell>
          <cell r="B904">
            <v>1168</v>
          </cell>
        </row>
        <row r="905">
          <cell r="A905" t="str">
            <v>Estágio Curricular Supervisionado em Língua e em Literaturas de Língua Inglesa II</v>
          </cell>
          <cell r="B905">
            <v>1169</v>
          </cell>
        </row>
        <row r="906">
          <cell r="A906" t="str">
            <v>Teoria da Literatura II</v>
          </cell>
          <cell r="B906">
            <v>1170</v>
          </cell>
        </row>
        <row r="907">
          <cell r="A907" t="str">
            <v>Literatura Portuguesa II</v>
          </cell>
          <cell r="B907">
            <v>1171</v>
          </cell>
        </row>
        <row r="908">
          <cell r="A908" t="str">
            <v>Língua Inglesa II</v>
          </cell>
          <cell r="B908">
            <v>1172</v>
          </cell>
        </row>
        <row r="909">
          <cell r="A909" t="str">
            <v>Língua Inglesa III</v>
          </cell>
          <cell r="B909">
            <v>1173</v>
          </cell>
        </row>
        <row r="910">
          <cell r="A910" t="str">
            <v>Língua Inglesa IV</v>
          </cell>
          <cell r="B910">
            <v>1174</v>
          </cell>
        </row>
        <row r="911">
          <cell r="A911" t="str">
            <v>Literatura Britânica II</v>
          </cell>
          <cell r="B911">
            <v>1175</v>
          </cell>
        </row>
        <row r="912">
          <cell r="A912" t="str">
            <v>Fundamentos de Matemática II</v>
          </cell>
          <cell r="B912">
            <v>1176</v>
          </cell>
        </row>
        <row r="913">
          <cell r="A913" t="str">
            <v>Fundamentos de Matemática III</v>
          </cell>
          <cell r="B913">
            <v>1177</v>
          </cell>
        </row>
        <row r="914">
          <cell r="A914" t="str">
            <v>Cálculo Diferencial e Integral I</v>
          </cell>
          <cell r="B914">
            <v>1178</v>
          </cell>
        </row>
        <row r="915">
          <cell r="A915" t="str">
            <v>Cálculo Diferencial e Integral II</v>
          </cell>
          <cell r="B915">
            <v>1179</v>
          </cell>
        </row>
        <row r="916">
          <cell r="A916" t="str">
            <v>Física I</v>
          </cell>
          <cell r="B916">
            <v>1180</v>
          </cell>
        </row>
        <row r="917">
          <cell r="A917" t="str">
            <v>Física II</v>
          </cell>
          <cell r="B917">
            <v>1181</v>
          </cell>
        </row>
        <row r="918">
          <cell r="A918" t="str">
            <v>Fundamentos e Organização da Educação Infantil II</v>
          </cell>
          <cell r="B918">
            <v>1182</v>
          </cell>
        </row>
        <row r="919">
          <cell r="A919" t="str">
            <v>Trabalho de Elaboração Própria II</v>
          </cell>
          <cell r="B919">
            <v>1183</v>
          </cell>
        </row>
        <row r="920">
          <cell r="A920" t="str">
            <v>Pesquisa em Educação II</v>
          </cell>
          <cell r="B920">
            <v>1184</v>
          </cell>
        </row>
        <row r="921">
          <cell r="A921" t="str">
            <v>Pesquisa em Educação III</v>
          </cell>
          <cell r="B921">
            <v>1185</v>
          </cell>
        </row>
        <row r="922">
          <cell r="A922" t="str">
            <v>História da Educação I</v>
          </cell>
          <cell r="B922">
            <v>1186</v>
          </cell>
        </row>
        <row r="923">
          <cell r="A923" t="str">
            <v>História da Educação II</v>
          </cell>
          <cell r="B923">
            <v>1187</v>
          </cell>
        </row>
        <row r="924">
          <cell r="A924" t="str">
            <v>Seminário Temático II</v>
          </cell>
          <cell r="B924">
            <v>1188</v>
          </cell>
        </row>
        <row r="925">
          <cell r="A925" t="str">
            <v>Psicologia da Educação I</v>
          </cell>
          <cell r="B925">
            <v>1189</v>
          </cell>
        </row>
        <row r="926">
          <cell r="A926" t="str">
            <v>Psicologia da Educação II</v>
          </cell>
          <cell r="B926">
            <v>1190</v>
          </cell>
        </row>
        <row r="927">
          <cell r="A927" t="str">
            <v>Cálculo Diferencial e Integral III</v>
          </cell>
          <cell r="B927">
            <v>1191</v>
          </cell>
        </row>
        <row r="928">
          <cell r="A928" t="str">
            <v>Química Inorgânica II</v>
          </cell>
          <cell r="B928">
            <v>1192</v>
          </cell>
        </row>
        <row r="929">
          <cell r="A929" t="str">
            <v>Química Analítica I</v>
          </cell>
          <cell r="B929">
            <v>1193</v>
          </cell>
        </row>
        <row r="930">
          <cell r="A930" t="str">
            <v>Química Analítica II</v>
          </cell>
          <cell r="B930">
            <v>1194</v>
          </cell>
        </row>
        <row r="931">
          <cell r="A931" t="str">
            <v>Didática I</v>
          </cell>
          <cell r="B931">
            <v>1195</v>
          </cell>
        </row>
        <row r="932">
          <cell r="A932" t="str">
            <v>Didática II</v>
          </cell>
          <cell r="B932">
            <v>1196</v>
          </cell>
        </row>
        <row r="933">
          <cell r="A933" t="str">
            <v>Química Orgânica I</v>
          </cell>
          <cell r="B933">
            <v>1197</v>
          </cell>
        </row>
        <row r="934">
          <cell r="A934" t="str">
            <v>Química Orgânica II</v>
          </cell>
          <cell r="B934">
            <v>1198</v>
          </cell>
        </row>
        <row r="935">
          <cell r="A935" t="str">
            <v>Físico-Química Experimental I</v>
          </cell>
          <cell r="B935">
            <v>1198</v>
          </cell>
        </row>
        <row r="936">
          <cell r="A936" t="str">
            <v>Físico-Química Experimental II</v>
          </cell>
          <cell r="B936">
            <v>1198</v>
          </cell>
        </row>
        <row r="937">
          <cell r="A937" t="str">
            <v>Estágio Curricular Supervisionado I</v>
          </cell>
          <cell r="B937">
            <v>1199</v>
          </cell>
        </row>
        <row r="938">
          <cell r="A938" t="str">
            <v>Estágio Curricular Supervisionado I – A</v>
          </cell>
          <cell r="B938">
            <v>1199</v>
          </cell>
        </row>
        <row r="939">
          <cell r="A939" t="str">
            <v>Estágio Curricular Supervisionado I – B</v>
          </cell>
          <cell r="B939">
            <v>1199</v>
          </cell>
        </row>
        <row r="940">
          <cell r="A940" t="str">
            <v>Estágio Curricular Supervisionado II</v>
          </cell>
          <cell r="B940">
            <v>1200</v>
          </cell>
        </row>
        <row r="941">
          <cell r="A941" t="str">
            <v>Estágio Curricular Supervisionado II – A</v>
          </cell>
          <cell r="B941">
            <v>1201</v>
          </cell>
        </row>
        <row r="942">
          <cell r="A942" t="str">
            <v>Estágio Curricular Supervisionado II – B</v>
          </cell>
          <cell r="B942">
            <v>1202</v>
          </cell>
        </row>
        <row r="943">
          <cell r="A943" t="str">
            <v>Química Geral Experimental I        </v>
          </cell>
          <cell r="B943">
            <v>1203</v>
          </cell>
        </row>
        <row r="944">
          <cell r="A944" t="str">
            <v>Química Geral Experimental II</v>
          </cell>
          <cell r="B944">
            <v>1204</v>
          </cell>
        </row>
        <row r="945">
          <cell r="A945" t="str">
            <v>Química Geral I</v>
          </cell>
          <cell r="B945">
            <v>1205</v>
          </cell>
        </row>
        <row r="946">
          <cell r="A946" t="str">
            <v>Química Geral II</v>
          </cell>
          <cell r="B946">
            <v>1206</v>
          </cell>
        </row>
        <row r="947">
          <cell r="A947" t="str">
            <v>Física Geral I</v>
          </cell>
          <cell r="B947">
            <v>1207</v>
          </cell>
        </row>
        <row r="948">
          <cell r="A948" t="str">
            <v>Física Geral II</v>
          </cell>
          <cell r="B948">
            <v>1208</v>
          </cell>
        </row>
        <row r="949">
          <cell r="A949" t="str">
            <v>Estatística I</v>
          </cell>
          <cell r="B949">
            <v>1209</v>
          </cell>
        </row>
        <row r="950">
          <cell r="A950" t="str">
            <v>Estatística II</v>
          </cell>
          <cell r="B950">
            <v>1210</v>
          </cell>
        </row>
        <row r="951">
          <cell r="A951" t="str">
            <v>Introdução à Administração de Empresas Turísticas</v>
          </cell>
          <cell r="B951">
            <v>1211</v>
          </cell>
        </row>
        <row r="952">
          <cell r="A952" t="str">
            <v>Contabilidade Geral e Análise de Balanços</v>
          </cell>
          <cell r="B952">
            <v>1212</v>
          </cell>
        </row>
        <row r="953">
          <cell r="A953" t="str">
            <v>Física Experimental B</v>
          </cell>
          <cell r="B953">
            <v>1213</v>
          </cell>
        </row>
        <row r="954">
          <cell r="A954" t="str">
            <v>Programação de Computadores II</v>
          </cell>
          <cell r="B954">
            <v>1214</v>
          </cell>
        </row>
        <row r="955">
          <cell r="A955" t="str">
            <v>Projeto Final de Curso II</v>
          </cell>
          <cell r="B955">
            <v>1215</v>
          </cell>
        </row>
        <row r="956">
          <cell r="A956" t="str">
            <v>Antropologia II</v>
          </cell>
          <cell r="B956">
            <v>1216</v>
          </cell>
        </row>
        <row r="957">
          <cell r="A957" t="str">
            <v>Antropologia III</v>
          </cell>
          <cell r="B957">
            <v>1217</v>
          </cell>
        </row>
        <row r="958">
          <cell r="A958" t="str">
            <v>Política II</v>
          </cell>
          <cell r="B958">
            <v>1218</v>
          </cell>
        </row>
        <row r="959">
          <cell r="A959" t="str">
            <v>Política III</v>
          </cell>
          <cell r="B959">
            <v>1219</v>
          </cell>
        </row>
        <row r="960">
          <cell r="A960" t="str">
            <v>Sociologia I</v>
          </cell>
          <cell r="B960">
            <v>1220</v>
          </cell>
        </row>
        <row r="961">
          <cell r="A961" t="str">
            <v>Sociologia II</v>
          </cell>
          <cell r="B961">
            <v>1221</v>
          </cell>
        </row>
        <row r="962">
          <cell r="A962" t="str">
            <v>Sociologia III</v>
          </cell>
          <cell r="B962">
            <v>1222</v>
          </cell>
        </row>
        <row r="963">
          <cell r="A963" t="str">
            <v>Sociologia IV</v>
          </cell>
          <cell r="B963">
            <v>1223</v>
          </cell>
        </row>
        <row r="964">
          <cell r="A964" t="str">
            <v>Filosofia I</v>
          </cell>
          <cell r="B964">
            <v>1224</v>
          </cell>
        </row>
        <row r="965">
          <cell r="A965" t="str">
            <v>Filosofia II</v>
          </cell>
          <cell r="B965">
            <v>1225</v>
          </cell>
        </row>
        <row r="966">
          <cell r="A966" t="str">
            <v>Economia I</v>
          </cell>
          <cell r="B966">
            <v>1226</v>
          </cell>
        </row>
        <row r="967">
          <cell r="A967" t="str">
            <v>Economia II</v>
          </cell>
          <cell r="B967">
            <v>1227</v>
          </cell>
        </row>
        <row r="968">
          <cell r="A968" t="str">
            <v>História Antiga II</v>
          </cell>
          <cell r="B968">
            <v>1228</v>
          </cell>
        </row>
        <row r="969">
          <cell r="A969" t="str">
            <v>História Moderna II</v>
          </cell>
          <cell r="B969">
            <v>1229</v>
          </cell>
        </row>
        <row r="970">
          <cell r="A970" t="str">
            <v>História Contemporânea II</v>
          </cell>
          <cell r="B970">
            <v>1230</v>
          </cell>
        </row>
        <row r="971">
          <cell r="A971" t="str">
            <v>História do Brasil II</v>
          </cell>
          <cell r="B971">
            <v>1231</v>
          </cell>
        </row>
        <row r="972">
          <cell r="A972" t="str">
            <v>História Regional II</v>
          </cell>
          <cell r="B972">
            <v>1232</v>
          </cell>
        </row>
        <row r="973">
          <cell r="A973" t="str">
            <v>Zootecnia I</v>
          </cell>
          <cell r="B973">
            <v>1233</v>
          </cell>
        </row>
        <row r="974">
          <cell r="A974" t="str">
            <v>Zootecnia II</v>
          </cell>
          <cell r="B974">
            <v>1234</v>
          </cell>
        </row>
        <row r="975">
          <cell r="A975" t="str">
            <v>Nutrição de Plantas</v>
          </cell>
          <cell r="B975">
            <v>1235</v>
          </cell>
        </row>
        <row r="976">
          <cell r="A976" t="str">
            <v>Fitotecnia II</v>
          </cell>
          <cell r="B976">
            <v>1236</v>
          </cell>
        </row>
        <row r="977">
          <cell r="A977" t="str">
            <v>Álgebra e Geometria Analítica</v>
          </cell>
          <cell r="B977">
            <v>1237</v>
          </cell>
        </row>
        <row r="978">
          <cell r="A978" t="str">
            <v>Ecologia Florestal</v>
          </cell>
          <cell r="B978">
            <v>1238</v>
          </cell>
        </row>
        <row r="979">
          <cell r="A979" t="str">
            <v>Introdução às Ciências Florestais</v>
          </cell>
          <cell r="B979">
            <v>1239</v>
          </cell>
        </row>
        <row r="980">
          <cell r="A980" t="str">
            <v>Botânica Sistemática Florestal</v>
          </cell>
          <cell r="B980">
            <v>1240</v>
          </cell>
        </row>
        <row r="981">
          <cell r="A981" t="str">
            <v>Informática na Engenharia Florestal</v>
          </cell>
          <cell r="B981">
            <v>1241</v>
          </cell>
        </row>
        <row r="982">
          <cell r="A982" t="str">
            <v>Fisiologia Animal I</v>
          </cell>
          <cell r="B982">
            <v>1242</v>
          </cell>
        </row>
        <row r="983">
          <cell r="A983" t="str">
            <v>Bovinocultura de Corte</v>
          </cell>
          <cell r="B983">
            <v>1243</v>
          </cell>
        </row>
        <row r="984">
          <cell r="A984" t="str">
            <v>Bubalinocultura </v>
          </cell>
          <cell r="B984">
            <v>1244</v>
          </cell>
        </row>
        <row r="985">
          <cell r="A985" t="str">
            <v>Etologia e Bem-estar Animal</v>
          </cell>
          <cell r="B985">
            <v>1245</v>
          </cell>
        </row>
        <row r="986">
          <cell r="A986" t="str">
            <v>Manejo Reprodutivo de Interesse Zootécnico</v>
          </cell>
          <cell r="B986">
            <v>1246</v>
          </cell>
        </row>
        <row r="987">
          <cell r="A987" t="str">
            <v>Princípios do Agronegócio</v>
          </cell>
          <cell r="B987">
            <v>1247</v>
          </cell>
        </row>
        <row r="988">
          <cell r="A988" t="str">
            <v>Tecnologia de Produtos de Origem Animal</v>
          </cell>
          <cell r="B988">
            <v>1248</v>
          </cell>
        </row>
        <row r="989">
          <cell r="A989" t="str">
            <v>Biologia Molecular Aplicada a Produção Animal</v>
          </cell>
          <cell r="B989">
            <v>1249</v>
          </cell>
        </row>
        <row r="990">
          <cell r="A990" t="str">
            <v>Gênero e Educação</v>
          </cell>
          <cell r="B990">
            <v>1250</v>
          </cell>
        </row>
        <row r="991">
          <cell r="A991" t="str">
            <v>Itinerários Culturais - Arte e Literatura Brasileira</v>
          </cell>
          <cell r="B991">
            <v>1251</v>
          </cell>
        </row>
        <row r="992">
          <cell r="A992" t="str">
            <v>Concepções do Desenvolvimento Humano</v>
          </cell>
          <cell r="B992">
            <v>1252</v>
          </cell>
        </row>
        <row r="993">
          <cell r="A993" t="str">
            <v>Fundamentos do Trabalho Didático</v>
          </cell>
          <cell r="B993">
            <v>1253</v>
          </cell>
        </row>
        <row r="994">
          <cell r="A994" t="str">
            <v>Educação Infantil - Histórico: Concepções e Organização</v>
          </cell>
          <cell r="B994">
            <v>1254</v>
          </cell>
        </row>
        <row r="995">
          <cell r="A995" t="str">
            <v>Políticas e Práticas de Educação de Jovens e Adultos</v>
          </cell>
          <cell r="B995">
            <v>1255</v>
          </cell>
        </row>
        <row r="996">
          <cell r="A996" t="str">
            <v>Geofísica I</v>
          </cell>
          <cell r="B996">
            <v>1256</v>
          </cell>
        </row>
        <row r="997">
          <cell r="A997" t="str">
            <v>Geofísica II</v>
          </cell>
          <cell r="B997">
            <v>1257</v>
          </cell>
        </row>
        <row r="998">
          <cell r="A998" t="str">
            <v>Geografia Humana II</v>
          </cell>
          <cell r="B998">
            <v>1258</v>
          </cell>
        </row>
        <row r="999">
          <cell r="A999" t="str">
            <v>Geografia Humana III</v>
          </cell>
          <cell r="B999">
            <v>1259</v>
          </cell>
        </row>
        <row r="1000">
          <cell r="A1000" t="str">
            <v>Geografia Humana IV</v>
          </cell>
          <cell r="B1000">
            <v>1260</v>
          </cell>
        </row>
        <row r="1001">
          <cell r="A1001" t="str">
            <v>Geografia Ambiental II</v>
          </cell>
          <cell r="B1001">
            <v>1261</v>
          </cell>
        </row>
        <row r="1002">
          <cell r="A1002" t="str">
            <v>Aspectos Metodológicos Técnico-Científicos Geoeducacionais II</v>
          </cell>
          <cell r="B1002">
            <v>1262</v>
          </cell>
        </row>
        <row r="1003">
          <cell r="A1003" t="str">
            <v>Geografia Geral e do Brasil II</v>
          </cell>
          <cell r="B1003">
            <v>1263</v>
          </cell>
        </row>
        <row r="1004">
          <cell r="A1004" t="str">
            <v>Aplicativos de Tecnologia da Informação e Gestão II</v>
          </cell>
          <cell r="B1004">
            <v>1264</v>
          </cell>
        </row>
        <row r="1005">
          <cell r="A1005" t="str">
            <v>Economia Empresarial </v>
          </cell>
          <cell r="B1005">
            <v>1265</v>
          </cell>
        </row>
        <row r="1006">
          <cell r="A1006" t="str">
            <v>Legislação Empresarial</v>
          </cell>
          <cell r="B1006">
            <v>1266</v>
          </cell>
        </row>
        <row r="1007">
          <cell r="A1007" t="str">
            <v>Matemática Comercial e Financeira</v>
          </cell>
          <cell r="B1007">
            <v>1267</v>
          </cell>
        </row>
        <row r="1008">
          <cell r="A1008" t="str">
            <v>Estágio Supervisionado I</v>
          </cell>
          <cell r="B1008">
            <v>1268</v>
          </cell>
        </row>
        <row r="1009">
          <cell r="A1009" t="str">
            <v>Estágio Supervisionado II</v>
          </cell>
          <cell r="B1009">
            <v>1269</v>
          </cell>
        </row>
        <row r="1010">
          <cell r="A1010" t="str">
            <v>Filosofia da Educação I</v>
          </cell>
          <cell r="B1010">
            <v>1270</v>
          </cell>
        </row>
        <row r="1011">
          <cell r="A1011" t="str">
            <v>Filosofia da Educação II</v>
          </cell>
          <cell r="B1011">
            <v>1271</v>
          </cell>
        </row>
        <row r="1012">
          <cell r="A1012" t="str">
            <v>Legislação Social </v>
          </cell>
          <cell r="B1012">
            <v>1272</v>
          </cell>
        </row>
        <row r="1013">
          <cell r="A1013" t="str">
            <v>Contabilidade II</v>
          </cell>
          <cell r="B1013">
            <v>1273</v>
          </cell>
        </row>
        <row r="1014">
          <cell r="A1014" t="str">
            <v>Leitura e Produção de Texto I</v>
          </cell>
          <cell r="B1014">
            <v>1274</v>
          </cell>
        </row>
        <row r="1015">
          <cell r="A1015" t="str">
            <v>Leitura e Produção de Texto II</v>
          </cell>
          <cell r="B1015">
            <v>1275</v>
          </cell>
        </row>
        <row r="1016">
          <cell r="A1016" t="str">
            <v>Leitura e Produção de Textos</v>
          </cell>
          <cell r="B1016">
            <v>1276</v>
          </cell>
        </row>
        <row r="1017">
          <cell r="A1017" t="str">
            <v>Sociologia da Educação I</v>
          </cell>
          <cell r="B1017">
            <v>1277</v>
          </cell>
        </row>
        <row r="1018">
          <cell r="A1018" t="str">
            <v>Sociologia da Educação II</v>
          </cell>
          <cell r="B1018">
            <v>1278</v>
          </cell>
        </row>
        <row r="1019">
          <cell r="A1019" t="str">
            <v>Novas Tecnologias e Educação</v>
          </cell>
          <cell r="B1019">
            <v>1279</v>
          </cell>
        </row>
        <row r="1020">
          <cell r="A1020" t="str">
            <v>Fundamentos e Metodologia em Libras</v>
          </cell>
          <cell r="B1020">
            <v>1280</v>
          </cell>
        </row>
        <row r="1021">
          <cell r="A1021" t="str">
            <v>Teoria Geral da Administração I</v>
          </cell>
          <cell r="B1021">
            <v>1280</v>
          </cell>
        </row>
        <row r="1022">
          <cell r="A1022" t="str">
            <v>Teoria Geral da Administração II</v>
          </cell>
          <cell r="B1022">
            <v>1283</v>
          </cell>
        </row>
        <row r="1023">
          <cell r="A1023" t="str">
            <v>Itinerários Científicos II (TCC)</v>
          </cell>
          <cell r="B1023">
            <v>1284</v>
          </cell>
        </row>
        <row r="1024">
          <cell r="A1024" t="str">
            <v>Itinerários Científicos II (TCC)</v>
          </cell>
          <cell r="B1024">
            <v>1285</v>
          </cell>
        </row>
        <row r="1025">
          <cell r="A1025" t="str">
            <v>Ciências das Plantas Daninhas</v>
          </cell>
          <cell r="B1025">
            <v>1286</v>
          </cell>
        </row>
        <row r="1026">
          <cell r="A1026" t="str">
            <v>Políticas Públicas e Educação</v>
          </cell>
          <cell r="B1026">
            <v>1289</v>
          </cell>
        </row>
        <row r="1027">
          <cell r="A1027" t="str">
            <v>Seminários Integradores II</v>
          </cell>
          <cell r="B1027">
            <v>1297</v>
          </cell>
        </row>
        <row r="1028">
          <cell r="A1028" t="str">
            <v>Gestão Escolar</v>
          </cell>
          <cell r="B1028">
            <v>1299</v>
          </cell>
        </row>
        <row r="1029">
          <cell r="A1029" t="str">
            <v>Introdução aos Estudos Literários: Drama e Épica</v>
          </cell>
          <cell r="B1029">
            <v>1300</v>
          </cell>
        </row>
        <row r="1030">
          <cell r="A1030" t="str">
            <v>Forragicultura Aplicada</v>
          </cell>
          <cell r="B1030">
            <v>1306</v>
          </cell>
        </row>
        <row r="1031">
          <cell r="A1031" t="str">
            <v>Fundamentos da Alfabetização</v>
          </cell>
          <cell r="B1031">
            <v>1317</v>
          </cell>
        </row>
        <row r="1032">
          <cell r="A1032" t="str">
            <v>Administração de Sistemas de Informação</v>
          </cell>
          <cell r="B1032">
            <v>1322</v>
          </cell>
        </row>
        <row r="1033">
          <cell r="A1033" t="str">
            <v>Fruticultura I</v>
          </cell>
          <cell r="B1033">
            <v>1323</v>
          </cell>
        </row>
        <row r="1034">
          <cell r="A1034" t="str">
            <v>Seminários</v>
          </cell>
          <cell r="B1034">
            <v>1324</v>
          </cell>
        </row>
        <row r="1035">
          <cell r="A1035" t="str">
            <v>Projeto de Ensino Vinculado à Educação Especial</v>
          </cell>
          <cell r="B1035">
            <v>1325</v>
          </cell>
        </row>
        <row r="1036">
          <cell r="A1036" t="str">
            <v>Seminário Interdisciplinar I</v>
          </cell>
          <cell r="B1036">
            <v>1326</v>
          </cell>
        </row>
        <row r="1037">
          <cell r="A1037" t="str">
            <v>Seminário Interdisciplinar II</v>
          </cell>
          <cell r="B1037">
            <v>1327</v>
          </cell>
        </row>
        <row r="1038">
          <cell r="A1038" t="str">
            <v>Embriologia Comparada</v>
          </cell>
          <cell r="B1038">
            <v>1328</v>
          </cell>
        </row>
        <row r="1039">
          <cell r="A1039" t="str">
            <v>Ecologia de Populações</v>
          </cell>
          <cell r="B1039">
            <v>1329</v>
          </cell>
        </row>
        <row r="1040">
          <cell r="A1040" t="str">
            <v>Metodologia do Ensino de História e Geografia</v>
          </cell>
          <cell r="B1040">
            <v>1330</v>
          </cell>
        </row>
        <row r="1041">
          <cell r="A1041" t="str">
            <v>Metodologia do Ensino de Matemática</v>
          </cell>
          <cell r="B1041" t="str">
            <v>1330-A</v>
          </cell>
        </row>
        <row r="1042">
          <cell r="A1042" t="str">
            <v>Alfabetização e Letramento</v>
          </cell>
          <cell r="B1042" t="str">
            <v>1330-B</v>
          </cell>
        </row>
        <row r="1043">
          <cell r="A1043" t="str">
            <v>Estágio Curricular Supervisionado em Educação Infantil</v>
          </cell>
          <cell r="B1043">
            <v>1331</v>
          </cell>
        </row>
        <row r="1044">
          <cell r="A1044" t="str">
            <v>Estágio Curricular Supervisionado em Educação Infantil – A</v>
          </cell>
          <cell r="B1044">
            <v>1332</v>
          </cell>
        </row>
        <row r="1045">
          <cell r="A1045" t="str">
            <v>Estágio Curricular Supervisionado em Educação Infantil – B</v>
          </cell>
          <cell r="B1045">
            <v>1333</v>
          </cell>
        </row>
        <row r="1046">
          <cell r="A1046" t="str">
            <v>Gestão Educacional e Organização do Trabalho Pedagógico Escolar I</v>
          </cell>
          <cell r="B1046">
            <v>1334</v>
          </cell>
        </row>
        <row r="1047">
          <cell r="A1047" t="str">
            <v>Química Orgânica III</v>
          </cell>
          <cell r="B1047">
            <v>1335</v>
          </cell>
        </row>
        <row r="1048">
          <cell r="A1048" t="str">
            <v>Química Inorgânica III</v>
          </cell>
          <cell r="B1048">
            <v>1336</v>
          </cell>
        </row>
        <row r="1049">
          <cell r="A1049" t="str">
            <v>Química Inorgânica IV</v>
          </cell>
          <cell r="B1049">
            <v>1337</v>
          </cell>
        </row>
        <row r="1050">
          <cell r="A1050" t="str">
            <v>Química Orgânica IV</v>
          </cell>
          <cell r="B1050">
            <v>1338</v>
          </cell>
        </row>
        <row r="1051">
          <cell r="A1051" t="str">
            <v>Geopolítica Contemporânea</v>
          </cell>
          <cell r="B1051">
            <v>1339</v>
          </cell>
        </row>
        <row r="1052">
          <cell r="A1052" t="str">
            <v>Geografia de Mato Grosso do Sul</v>
          </cell>
          <cell r="B1052">
            <v>1340</v>
          </cell>
        </row>
        <row r="1053">
          <cell r="A1053" t="str">
            <v>Estágio Curricular Supervisionado no Ensino de Ciências Sociais I</v>
          </cell>
          <cell r="B1053">
            <v>1341</v>
          </cell>
        </row>
        <row r="1054">
          <cell r="A1054" t="str">
            <v>Olericultura I</v>
          </cell>
          <cell r="B1054">
            <v>1342</v>
          </cell>
        </row>
        <row r="1055">
          <cell r="A1055" t="str">
            <v>Fruticultura Tropical I</v>
          </cell>
          <cell r="B1055">
            <v>1343</v>
          </cell>
        </row>
        <row r="1056">
          <cell r="A1056" t="str">
            <v>Cultura de Cereais</v>
          </cell>
          <cell r="B1056">
            <v>1344</v>
          </cell>
        </row>
        <row r="1057">
          <cell r="A1057" t="str">
            <v>Culturas Oleaginosas</v>
          </cell>
          <cell r="B1057">
            <v>1345</v>
          </cell>
        </row>
        <row r="1058">
          <cell r="A1058" t="str">
            <v>Culturas Fibrosas e Energéticas</v>
          </cell>
          <cell r="B1058">
            <v>1346</v>
          </cell>
        </row>
        <row r="1059">
          <cell r="A1059" t="str">
            <v>Manejo e Conservação do Solo e Água</v>
          </cell>
          <cell r="B1059">
            <v>1347</v>
          </cell>
        </row>
        <row r="1060">
          <cell r="A1060" t="str">
            <v>Fruticultura Tropical II</v>
          </cell>
          <cell r="B1060">
            <v>1348</v>
          </cell>
        </row>
        <row r="1061">
          <cell r="A1061" t="str">
            <v>Floricultura e Jardinocultura</v>
          </cell>
          <cell r="B1061">
            <v>1349</v>
          </cell>
        </row>
        <row r="1062">
          <cell r="A1062" t="str">
            <v>Administração Rural </v>
          </cell>
          <cell r="B1062">
            <v>1350</v>
          </cell>
        </row>
        <row r="1063">
          <cell r="A1063" t="str">
            <v>Olericultura II</v>
          </cell>
          <cell r="B1063">
            <v>1351</v>
          </cell>
        </row>
        <row r="1064">
          <cell r="A1064" t="str">
            <v>Princípios da Experimentação em Engenharia Florestal</v>
          </cell>
          <cell r="B1064">
            <v>1352</v>
          </cell>
        </row>
        <row r="1065">
          <cell r="A1065" t="str">
            <v>Microbiologia Aplicada</v>
          </cell>
          <cell r="B1065">
            <v>1353</v>
          </cell>
        </row>
        <row r="1066">
          <cell r="A1066" t="str">
            <v>Hidráulica Aplicada</v>
          </cell>
          <cell r="B1066">
            <v>1354</v>
          </cell>
        </row>
        <row r="1067">
          <cell r="A1067" t="str">
            <v>Ecologia de Comunidades</v>
          </cell>
          <cell r="B1067">
            <v>1355</v>
          </cell>
        </row>
        <row r="1068">
          <cell r="A1068" t="str">
            <v>Estruturas de Madeira</v>
          </cell>
          <cell r="B1068">
            <v>1356</v>
          </cell>
        </row>
        <row r="1069">
          <cell r="A1069" t="str">
            <v>Sementes Tropicais</v>
          </cell>
          <cell r="B1069">
            <v>1357</v>
          </cell>
        </row>
        <row r="1070">
          <cell r="A1070" t="str">
            <v>Política e Legislação Florestal</v>
          </cell>
          <cell r="B1070">
            <v>1358</v>
          </cell>
        </row>
        <row r="1071">
          <cell r="A1071" t="str">
            <v>Geoprocessamento</v>
          </cell>
          <cell r="B1071">
            <v>1359</v>
          </cell>
        </row>
        <row r="1072">
          <cell r="A1072" t="str">
            <v>Máquinas e Mecanização Agrícola</v>
          </cell>
          <cell r="B1072">
            <v>1360</v>
          </cell>
        </row>
        <row r="1073">
          <cell r="A1073" t="str">
            <v>Dendrologia e Dendrometria</v>
          </cell>
          <cell r="B1073">
            <v>1361</v>
          </cell>
        </row>
        <row r="1074">
          <cell r="A1074" t="str">
            <v>Animais Silvestres</v>
          </cell>
          <cell r="B1074">
            <v>1362</v>
          </cell>
        </row>
        <row r="1075">
          <cell r="A1075" t="str">
            <v>Apicultura</v>
          </cell>
          <cell r="B1075">
            <v>1363</v>
          </cell>
        </row>
        <row r="1076">
          <cell r="A1076" t="str">
            <v>Avicultura Especial </v>
          </cell>
          <cell r="B1076">
            <v>1364</v>
          </cell>
        </row>
        <row r="1077">
          <cell r="A1077" t="str">
            <v>Caprinocultura e Ovinocultura</v>
          </cell>
          <cell r="B1077">
            <v>1365</v>
          </cell>
        </row>
        <row r="1078">
          <cell r="A1078" t="str">
            <v>Classificação e Tipificação de Carcaças</v>
          </cell>
          <cell r="B1078">
            <v>1366</v>
          </cell>
        </row>
        <row r="1079">
          <cell r="A1079" t="str">
            <v>Criação de Cães e Gatos</v>
          </cell>
          <cell r="B1079">
            <v>1367</v>
          </cell>
        </row>
        <row r="1080">
          <cell r="A1080" t="str">
            <v>Deontologia</v>
          </cell>
          <cell r="B1080">
            <v>1368</v>
          </cell>
        </row>
        <row r="1081">
          <cell r="A1081" t="str">
            <v>Educação nos Anos Iniciais do Ensino Fundamental - Histórico: Concepção e Organização</v>
          </cell>
          <cell r="B1081">
            <v>1369</v>
          </cell>
        </row>
        <row r="1082">
          <cell r="A1082" t="str">
            <v>Linguagens, Códigos e suas Tecnologias</v>
          </cell>
          <cell r="B1082">
            <v>1370</v>
          </cell>
        </row>
        <row r="1083">
          <cell r="A1083" t="str">
            <v>Ciências Humanas e suas Tecnologias</v>
          </cell>
          <cell r="B1083">
            <v>1371</v>
          </cell>
        </row>
        <row r="1084">
          <cell r="A1084" t="str">
            <v>Itinerários Culturais - Arte e Literatura Regional</v>
          </cell>
          <cell r="B1084">
            <v>1372</v>
          </cell>
        </row>
        <row r="1085">
          <cell r="A1085" t="str">
            <v>Itinerários Científicos III (TCC)</v>
          </cell>
          <cell r="B1085">
            <v>1373</v>
          </cell>
        </row>
        <row r="1086">
          <cell r="A1086" t="str">
            <v>Estágio Curricular Supervisionado III</v>
          </cell>
          <cell r="B1086">
            <v>1374</v>
          </cell>
        </row>
        <row r="1087">
          <cell r="A1087" t="str">
            <v>Práticas da Educação Especial </v>
          </cell>
          <cell r="B1087">
            <v>1375</v>
          </cell>
        </row>
        <row r="1088">
          <cell r="A1088" t="str">
            <v>Agronegócio e Empreendedorismo Rural</v>
          </cell>
          <cell r="B1088">
            <v>1376</v>
          </cell>
        </row>
        <row r="1089">
          <cell r="A1089" t="str">
            <v>Tecnologia de Aplicação de Defensivos</v>
          </cell>
          <cell r="B1089">
            <v>1377</v>
          </cell>
        </row>
        <row r="1090">
          <cell r="A1090" t="str">
            <v>Culturas Leguminosas e Oleaginosas</v>
          </cell>
          <cell r="B1090">
            <v>1378</v>
          </cell>
        </row>
        <row r="1091">
          <cell r="A1091" t="str">
            <v>Avicultura e Suinocultura</v>
          </cell>
          <cell r="B1091">
            <v>1379</v>
          </cell>
        </row>
        <row r="1092">
          <cell r="A1092" t="str">
            <v>Manejo Fitossanitário</v>
          </cell>
          <cell r="B1092">
            <v>1380</v>
          </cell>
        </row>
        <row r="1093">
          <cell r="A1093" t="str">
            <v>Metodologia do Ensino da Alfabetização Infantil e nos Anos Iniciais do Ensino Fundamental </v>
          </cell>
          <cell r="B1093">
            <v>1381</v>
          </cell>
        </row>
        <row r="1094">
          <cell r="A1094" t="str">
            <v>Metodologia do Ensino da História e Geografia na Educação Infantil e nos Anos Iniciais do Ensino Fundamental  </v>
          </cell>
          <cell r="B1094">
            <v>1382</v>
          </cell>
        </row>
        <row r="1095">
          <cell r="A1095" t="str">
            <v>Estágio Supervisionado na Educação Infantil I</v>
          </cell>
          <cell r="B1095">
            <v>1383</v>
          </cell>
        </row>
        <row r="1096">
          <cell r="A1096" t="str">
            <v>Metodologia do Ensino das Ciências Naturais na Educação Infantil e nos Anos Iniciais do Ensino Fundamental</v>
          </cell>
          <cell r="B1096">
            <v>1384</v>
          </cell>
        </row>
        <row r="1097">
          <cell r="A1097" t="str">
            <v>Metodologia da Língua Portuguesa na Educação Infantil e nos Anos Iniciais do Ensino Fundamental</v>
          </cell>
          <cell r="B1097">
            <v>1385</v>
          </cell>
        </row>
        <row r="1098">
          <cell r="A1098" t="str">
            <v>Planejamento e Avaliação nos Anos Iniciais do Ensino Fundamental</v>
          </cell>
          <cell r="B1098">
            <v>1386</v>
          </cell>
        </row>
        <row r="1099">
          <cell r="A1099" t="str">
            <v>Estágio Supervisionado na Educação Infantil II</v>
          </cell>
          <cell r="B1099">
            <v>1387</v>
          </cell>
        </row>
        <row r="1100">
          <cell r="A1100" t="str">
            <v>Fundamentos e Metodologia da Educação Infantil</v>
          </cell>
          <cell r="B1100">
            <v>1388</v>
          </cell>
        </row>
        <row r="1101">
          <cell r="A1101" t="str">
            <v>Fundamentos e Metodologia do Ensino de Língua Portuguesa</v>
          </cell>
          <cell r="B1101">
            <v>1389</v>
          </cell>
        </row>
        <row r="1102">
          <cell r="A1102" t="str">
            <v>Fundamentos e Metodologia do Ensino de Ciências Naturais</v>
          </cell>
          <cell r="B1102">
            <v>1390</v>
          </cell>
        </row>
        <row r="1103">
          <cell r="A1103" t="str">
            <v>Fundamentos e Metodologia do Ensino de Matemática</v>
          </cell>
          <cell r="B1103">
            <v>1391</v>
          </cell>
        </row>
        <row r="1104">
          <cell r="A1104" t="str">
            <v>Currículo e Cultura</v>
          </cell>
          <cell r="B1104">
            <v>1392</v>
          </cell>
        </row>
        <row r="1105">
          <cell r="A1105" t="str">
            <v>Educação Inclusiva</v>
          </cell>
          <cell r="B1105">
            <v>1393</v>
          </cell>
        </row>
        <row r="1106">
          <cell r="A1106" t="str">
            <v>Administração de Marketing I</v>
          </cell>
          <cell r="B1106">
            <v>1394</v>
          </cell>
        </row>
        <row r="1107">
          <cell r="A1107" t="str">
            <v>Técnicas de Pesquisa em Administração</v>
          </cell>
          <cell r="B1107">
            <v>1395</v>
          </cell>
        </row>
        <row r="1108">
          <cell r="A1108" t="str">
            <v>Competência Negocial e Processo Decisório</v>
          </cell>
          <cell r="B1108">
            <v>1396</v>
          </cell>
        </row>
        <row r="1109">
          <cell r="A1109" t="str">
            <v>Administração de Produção e Operações I</v>
          </cell>
          <cell r="B1109">
            <v>1397</v>
          </cell>
        </row>
        <row r="1110">
          <cell r="A1110" t="str">
            <v>Economia Brasileira</v>
          </cell>
          <cell r="B1110">
            <v>1398</v>
          </cell>
        </row>
        <row r="1111">
          <cell r="A1111" t="str">
            <v>Macroeconomia Aplicada</v>
          </cell>
          <cell r="B1111">
            <v>1399</v>
          </cell>
        </row>
        <row r="1112">
          <cell r="A1112" t="str">
            <v>Economia Industrial</v>
          </cell>
          <cell r="B1112">
            <v>1400</v>
          </cell>
        </row>
        <row r="1113">
          <cell r="A1113" t="str">
            <v>Desenvolvimento Econômico</v>
          </cell>
          <cell r="B1113">
            <v>1401</v>
          </cell>
        </row>
        <row r="1114">
          <cell r="A1114" t="str">
            <v>Geografia Cultural</v>
          </cell>
          <cell r="B1114">
            <v>1402</v>
          </cell>
        </row>
        <row r="1115">
          <cell r="A1115" t="str">
            <v>Geografia Ambiental</v>
          </cell>
          <cell r="B1115">
            <v>1403</v>
          </cell>
        </row>
        <row r="1116">
          <cell r="A1116" t="str">
            <v>Fundamentos em Hidrologia</v>
          </cell>
          <cell r="B1116">
            <v>1404</v>
          </cell>
        </row>
        <row r="1117">
          <cell r="A1117" t="str">
            <v>Dinâmica Populacional </v>
          </cell>
          <cell r="B1117">
            <v>1405</v>
          </cell>
        </row>
        <row r="1118">
          <cell r="A1118" t="str">
            <v>Geografia Econômica</v>
          </cell>
          <cell r="B1118">
            <v>1405</v>
          </cell>
        </row>
        <row r="1119">
          <cell r="A1119" t="str">
            <v>Tópicos Especiais em Etnia e Gênero</v>
          </cell>
          <cell r="B1119">
            <v>1405</v>
          </cell>
        </row>
        <row r="1120">
          <cell r="A1120" t="str">
            <v>Estágio Curricular Supervisionado Obrigatório I</v>
          </cell>
          <cell r="B1120">
            <v>1406</v>
          </cell>
        </row>
        <row r="1121">
          <cell r="A1121" t="str">
            <v>Estágio Curricular Supervisionado Obrigatório I - A</v>
          </cell>
          <cell r="B1121">
            <v>1407</v>
          </cell>
        </row>
        <row r="1122">
          <cell r="A1122" t="str">
            <v>Estágio Curricular Supervisionado Obrigatório I - B</v>
          </cell>
          <cell r="B1122">
            <v>1408</v>
          </cell>
        </row>
        <row r="1123">
          <cell r="A1123" t="str">
            <v>Gestão de Pessoas</v>
          </cell>
          <cell r="B1123">
            <v>1409</v>
          </cell>
        </row>
        <row r="1124">
          <cell r="A1124" t="str">
            <v>Ciências Sociais e Regionalidade</v>
          </cell>
          <cell r="B1124">
            <v>1410</v>
          </cell>
        </row>
        <row r="1125">
          <cell r="A1125" t="str">
            <v>Ciências Aplicadas a Sistemas Naturais</v>
          </cell>
          <cell r="B1125">
            <v>1411</v>
          </cell>
        </row>
        <row r="1126">
          <cell r="A1126" t="str">
            <v>Estrutura e Funcionamento de Ecossistemas</v>
          </cell>
          <cell r="B1126">
            <v>1412</v>
          </cell>
        </row>
        <row r="1127">
          <cell r="A1127" t="str">
            <v>Seminários II</v>
          </cell>
          <cell r="B1127">
            <v>1413</v>
          </cell>
        </row>
        <row r="1128">
          <cell r="A1128" t="str">
            <v>Análise Multivariada: Conceitos e Aplicações</v>
          </cell>
          <cell r="B1128">
            <v>1414</v>
          </cell>
        </row>
        <row r="1129">
          <cell r="A1129" t="str">
            <v>Energias Renováveis e o Desenvolvimento Regional</v>
          </cell>
          <cell r="B1129">
            <v>1415</v>
          </cell>
        </row>
        <row r="1130">
          <cell r="A1130" t="str">
            <v>Estatística: Conceitos e Aplicações</v>
          </cell>
          <cell r="B1130">
            <v>1416</v>
          </cell>
        </row>
        <row r="1131">
          <cell r="A1131" t="str">
            <v>Geoprocessamento Aplicado a Sustentabilidade dos Solos</v>
          </cell>
          <cell r="B1131">
            <v>1417</v>
          </cell>
        </row>
        <row r="1132">
          <cell r="A1132" t="str">
            <v>Indicadores de Degradação Ambiental</v>
          </cell>
          <cell r="B1132">
            <v>1418</v>
          </cell>
        </row>
        <row r="1133">
          <cell r="A1133" t="str">
            <v>Materiais Avançados para Avaliação Ambiental</v>
          </cell>
          <cell r="B1133">
            <v>1419</v>
          </cell>
        </row>
        <row r="1134">
          <cell r="A1134" t="str">
            <v>Métodos Experimentais de Análise I</v>
          </cell>
          <cell r="B1134">
            <v>1420</v>
          </cell>
        </row>
        <row r="1135">
          <cell r="A1135" t="str">
            <v>Métodos Experimentais de Análise II</v>
          </cell>
          <cell r="B1135">
            <v>1421</v>
          </cell>
        </row>
        <row r="1136">
          <cell r="A1136" t="str">
            <v>Tópicos Especiais</v>
          </cell>
          <cell r="B1136">
            <v>1422</v>
          </cell>
        </row>
        <row r="1137">
          <cell r="A1137" t="str">
            <v>Introdução à Agroecologia</v>
          </cell>
          <cell r="B1137">
            <v>1423</v>
          </cell>
        </row>
        <row r="1138">
          <cell r="A1138" t="str">
            <v>Introdução à Sociologia</v>
          </cell>
          <cell r="B1138">
            <v>1424</v>
          </cell>
        </row>
        <row r="1139">
          <cell r="A1139" t="str">
            <v>História Econômica Geral</v>
          </cell>
          <cell r="B1139">
            <v>1425</v>
          </cell>
        </row>
        <row r="1140">
          <cell r="A1140" t="str">
            <v>História do Desenvolvimento da Agricultura</v>
          </cell>
          <cell r="B1140">
            <v>1426</v>
          </cell>
        </row>
        <row r="1141">
          <cell r="A1141" t="str">
            <v>Botânica</v>
          </cell>
          <cell r="B1141">
            <v>1427</v>
          </cell>
        </row>
        <row r="1142">
          <cell r="A1142" t="str">
            <v>Legislação Agrária, Ambiental e da Produção Orgânica</v>
          </cell>
          <cell r="B1142">
            <v>1428</v>
          </cell>
        </row>
        <row r="1143">
          <cell r="A1143" t="str">
            <v>Solos: Classificação e Morfologia</v>
          </cell>
          <cell r="B1143">
            <v>1429</v>
          </cell>
        </row>
        <row r="1144">
          <cell r="A1144" t="str">
            <v>Zoologia Aplicada</v>
          </cell>
          <cell r="B1144">
            <v>1430</v>
          </cell>
        </row>
        <row r="1145">
          <cell r="A1145" t="str">
            <v>Seminários I</v>
          </cell>
          <cell r="B1145">
            <v>1431</v>
          </cell>
        </row>
        <row r="1146">
          <cell r="A1146" t="str">
            <v>Introdução ao Processo Sucroalcooleiro</v>
          </cell>
          <cell r="B1146">
            <v>1432</v>
          </cell>
        </row>
        <row r="1147">
          <cell r="A1147" t="str">
            <v>Ética e Responsabilidade Social</v>
          </cell>
          <cell r="B1147">
            <v>1433</v>
          </cell>
        </row>
        <row r="1148">
          <cell r="A1148" t="str">
            <v>Ecossistema</v>
          </cell>
          <cell r="B1148">
            <v>1434</v>
          </cell>
        </row>
        <row r="1149">
          <cell r="A1149" t="str">
            <v>Economia Aplicada ao Setor Sucroalcooleiro</v>
          </cell>
          <cell r="B1149">
            <v>1435</v>
          </cell>
        </row>
        <row r="1150">
          <cell r="A1150" t="str">
            <v>Sistemas de Informação</v>
          </cell>
          <cell r="B1150">
            <v>1436</v>
          </cell>
        </row>
        <row r="1151">
          <cell r="A1151" t="str">
            <v>Química Aplicada ao Setor Sucroalcooleiro</v>
          </cell>
          <cell r="B1151">
            <v>1437</v>
          </cell>
        </row>
        <row r="1152">
          <cell r="A1152" t="str">
            <v>Saúde e Segurança do Trabalho</v>
          </cell>
          <cell r="B1152">
            <v>1438</v>
          </cell>
        </row>
        <row r="1153">
          <cell r="A1153" t="str">
            <v>Sistema de Produção Industrial</v>
          </cell>
          <cell r="B1153">
            <v>1439</v>
          </cell>
        </row>
        <row r="1154">
          <cell r="A1154" t="str">
            <v>Tecnologia e Produção Agrícola de Cana de Açúcar I</v>
          </cell>
          <cell r="B1154">
            <v>1440</v>
          </cell>
        </row>
        <row r="1155">
          <cell r="A1155" t="str">
            <v>Prática Profissional: Setor Sucroalcooleiro I</v>
          </cell>
          <cell r="B1155">
            <v>1441</v>
          </cell>
        </row>
        <row r="1156">
          <cell r="A1156" t="str">
            <v>Física Aplicada ao Ensino de Ciências</v>
          </cell>
          <cell r="B1156">
            <v>1442</v>
          </cell>
        </row>
        <row r="1157">
          <cell r="A1157" t="str">
            <v>Geologia</v>
          </cell>
          <cell r="B1157">
            <v>1443</v>
          </cell>
        </row>
        <row r="1158">
          <cell r="A1158" t="str">
            <v>Histologia</v>
          </cell>
          <cell r="B1158">
            <v>1444</v>
          </cell>
        </row>
        <row r="1159">
          <cell r="A1159" t="str">
            <v>Zoologia de Protostômios I</v>
          </cell>
          <cell r="B1159">
            <v>1445</v>
          </cell>
        </row>
        <row r="1160">
          <cell r="A1160" t="str">
            <v>Metodologia e Técnicas de Pesquisa</v>
          </cell>
          <cell r="B1160">
            <v>1446</v>
          </cell>
        </row>
        <row r="1161">
          <cell r="A1161" t="str">
            <v>Química Geral e Inorgânica Experimental</v>
          </cell>
          <cell r="B1161">
            <v>1447</v>
          </cell>
        </row>
        <row r="1162">
          <cell r="A1162" t="str">
            <v>Zoologia de Protostômios II</v>
          </cell>
          <cell r="B1162">
            <v>1448</v>
          </cell>
        </row>
        <row r="1163">
          <cell r="A1163" t="str">
            <v>Anatomia Vegetal</v>
          </cell>
          <cell r="B1163">
            <v>1449</v>
          </cell>
        </row>
        <row r="1164">
          <cell r="A1164" t="str">
            <v>Geologia e Paleontologia</v>
          </cell>
          <cell r="B1164">
            <v>1450</v>
          </cell>
        </row>
        <row r="1165">
          <cell r="A1165" t="str">
            <v>História Antiga</v>
          </cell>
          <cell r="B1165">
            <v>1451</v>
          </cell>
        </row>
        <row r="1166">
          <cell r="A1166" t="str">
            <v>Política Educacional Brasileira</v>
          </cell>
          <cell r="B1166">
            <v>1452</v>
          </cell>
        </row>
        <row r="1167">
          <cell r="A1167" t="str">
            <v>I Seminário de Integração</v>
          </cell>
          <cell r="B1167">
            <v>1454</v>
          </cell>
        </row>
        <row r="1168">
          <cell r="A1168" t="str">
            <v>II Seminário de Integração</v>
          </cell>
          <cell r="B1168">
            <v>1455</v>
          </cell>
        </row>
        <row r="1169">
          <cell r="A1169" t="str">
            <v>Introdução à Lógica da Computação</v>
          </cell>
          <cell r="B1169">
            <v>1456</v>
          </cell>
        </row>
        <row r="1170">
          <cell r="A1170" t="str">
            <v>Culturas de Cereais</v>
          </cell>
          <cell r="B1170">
            <v>1457</v>
          </cell>
        </row>
        <row r="1171">
          <cell r="A1171" t="str">
            <v>Entomologia Florestal</v>
          </cell>
          <cell r="B1171">
            <v>1458</v>
          </cell>
        </row>
        <row r="1172">
          <cell r="A1172" t="str">
            <v>Ciências do Ambiente</v>
          </cell>
          <cell r="B1172">
            <v>1459</v>
          </cell>
        </row>
        <row r="1173">
          <cell r="A1173" t="str">
            <v>Meio Ambiente e Desenvolvimento I</v>
          </cell>
          <cell r="B1173">
            <v>1460</v>
          </cell>
        </row>
        <row r="1174">
          <cell r="A1174" t="str">
            <v>Metodologia Científica e Tecnológica</v>
          </cell>
          <cell r="B1174">
            <v>1461</v>
          </cell>
        </row>
        <row r="1175">
          <cell r="A1175" t="str">
            <v>Fundamentos da Administração</v>
          </cell>
          <cell r="B1175">
            <v>1462</v>
          </cell>
        </row>
        <row r="1176">
          <cell r="A1176" t="str">
            <v>Fundamentos do Turismo</v>
          </cell>
          <cell r="B1176">
            <v>1462</v>
          </cell>
        </row>
        <row r="1177">
          <cell r="A1177" t="str">
            <v>Meio Ambiente e Desenvolvimento II</v>
          </cell>
          <cell r="B1177">
            <v>1462</v>
          </cell>
        </row>
        <row r="1178">
          <cell r="A1178" t="str">
            <v>Tópicos Especiais em Engenharia Ambiental I</v>
          </cell>
          <cell r="B1178">
            <v>1463</v>
          </cell>
        </row>
        <row r="1179">
          <cell r="A1179" t="str">
            <v>Tópicos Especiais em Engenharia Ambiental I - A</v>
          </cell>
          <cell r="B1179">
            <v>1464</v>
          </cell>
        </row>
        <row r="1180">
          <cell r="A1180" t="str">
            <v>Tópicos Especiais em Engenharia Ambiental I - B</v>
          </cell>
          <cell r="B1180">
            <v>1465</v>
          </cell>
        </row>
        <row r="1181">
          <cell r="A1181" t="str">
            <v>Matemática Elementar</v>
          </cell>
          <cell r="B1181">
            <v>1466</v>
          </cell>
        </row>
        <row r="1182">
          <cell r="A1182" t="str">
            <v>Geometria Euclidiana</v>
          </cell>
          <cell r="B1182">
            <v>1467</v>
          </cell>
        </row>
        <row r="1183">
          <cell r="A1183" t="str">
            <v>Matemática Discreta</v>
          </cell>
          <cell r="B1183">
            <v>1468</v>
          </cell>
        </row>
        <row r="1184">
          <cell r="A1184" t="str">
            <v>Mecânica I</v>
          </cell>
          <cell r="B1184">
            <v>1469</v>
          </cell>
        </row>
        <row r="1185">
          <cell r="A1185" t="str">
            <v>Física Experimental I</v>
          </cell>
          <cell r="B1185">
            <v>1470</v>
          </cell>
        </row>
        <row r="1186">
          <cell r="A1186" t="str">
            <v>Química Experimental</v>
          </cell>
          <cell r="B1186">
            <v>1471</v>
          </cell>
        </row>
        <row r="1187">
          <cell r="A1187" t="str">
            <v>Química Tecnológica Geral</v>
          </cell>
          <cell r="B1187">
            <v>1472</v>
          </cell>
        </row>
        <row r="1188">
          <cell r="A1188" t="str">
            <v>Mecânica II</v>
          </cell>
          <cell r="B1188">
            <v>1473</v>
          </cell>
        </row>
        <row r="1189">
          <cell r="A1189" t="str">
            <v>Fluidos e Calor</v>
          </cell>
          <cell r="B1189">
            <v>1474</v>
          </cell>
        </row>
        <row r="1190">
          <cell r="A1190" t="str">
            <v>Física Experimental II</v>
          </cell>
          <cell r="B1190">
            <v>1475</v>
          </cell>
        </row>
        <row r="1191">
          <cell r="A1191" t="str">
            <v>Elementos do Direito Ambiental </v>
          </cell>
          <cell r="B1191">
            <v>1476</v>
          </cell>
        </row>
        <row r="1192">
          <cell r="A1192" t="str">
            <v>Fundamentos de Engenharia e Segurança do Trabalho</v>
          </cell>
          <cell r="B1192">
            <v>1477</v>
          </cell>
        </row>
        <row r="1193">
          <cell r="A1193" t="str">
            <v>Ciências Ambientais</v>
          </cell>
          <cell r="B1193">
            <v>1478</v>
          </cell>
        </row>
        <row r="1194">
          <cell r="A1194" t="str">
            <v>Língua Portuguesa e Produção de Textos</v>
          </cell>
          <cell r="B1194">
            <v>1479</v>
          </cell>
        </row>
        <row r="1195">
          <cell r="A1195" t="str">
            <v>História da Física</v>
          </cell>
          <cell r="B1195">
            <v>1480</v>
          </cell>
        </row>
        <row r="1196">
          <cell r="A1196" t="str">
            <v>Introdução à Engenharia Física</v>
          </cell>
          <cell r="B1196">
            <v>1481</v>
          </cell>
        </row>
        <row r="1197">
          <cell r="A1197" t="str">
            <v>História Econômica e Social</v>
          </cell>
          <cell r="B1197">
            <v>1482</v>
          </cell>
        </row>
        <row r="1198">
          <cell r="A1198" t="str">
            <v>Práticas de Leitura e Produção de Textos</v>
          </cell>
          <cell r="B1198">
            <v>1483</v>
          </cell>
        </row>
        <row r="1199">
          <cell r="A1199" t="str">
            <v>Itinerários Científicos</v>
          </cell>
          <cell r="B1199">
            <v>1484</v>
          </cell>
        </row>
        <row r="1200">
          <cell r="A1200" t="str">
            <v>Dinâmicas Populacionais</v>
          </cell>
          <cell r="B1200">
            <v>1485</v>
          </cell>
        </row>
        <row r="1201">
          <cell r="A1201" t="str">
            <v>Conceitos e Categorias em Geografia</v>
          </cell>
          <cell r="B1201">
            <v>1486</v>
          </cell>
        </row>
        <row r="1202">
          <cell r="A1202" t="str">
            <v>Tecnologias de Informação Geográfica</v>
          </cell>
          <cell r="B1202">
            <v>1487</v>
          </cell>
        </row>
        <row r="1203">
          <cell r="A1203" t="str">
            <v>Introdução à Linguística I</v>
          </cell>
          <cell r="B1203">
            <v>1488</v>
          </cell>
        </row>
        <row r="1204">
          <cell r="A1204" t="str">
            <v>Produção de Textos e Prática de Leitura</v>
          </cell>
          <cell r="B1204">
            <v>1490</v>
          </cell>
        </row>
        <row r="1205">
          <cell r="A1205" t="str">
            <v>Literatura e Cultura Brasileira I</v>
          </cell>
          <cell r="B1205">
            <v>1491</v>
          </cell>
        </row>
        <row r="1206">
          <cell r="A1206" t="str">
            <v>Introdução à Crítica Literária</v>
          </cell>
          <cell r="B1206">
            <v>1492</v>
          </cell>
        </row>
        <row r="1207">
          <cell r="A1207" t="str">
            <v>Políticas e Legislação da Educação Brasileira</v>
          </cell>
          <cell r="B1207">
            <v>1493</v>
          </cell>
        </row>
        <row r="1208">
          <cell r="A1208" t="str">
            <v>Fundamentos da Psicologia da Educação</v>
          </cell>
          <cell r="B1208">
            <v>1494</v>
          </cell>
        </row>
        <row r="1209">
          <cell r="A1209" t="str">
            <v>Literatura, Cultura e Sociedade</v>
          </cell>
          <cell r="B1209">
            <v>1495</v>
          </cell>
        </row>
        <row r="1210">
          <cell r="A1210" t="str">
            <v>História do Teatro e da Dança</v>
          </cell>
          <cell r="B1210">
            <v>1496</v>
          </cell>
        </row>
        <row r="1211">
          <cell r="A1211" t="str">
            <v>História do Ensino da Arte no Brasil</v>
          </cell>
          <cell r="B1211">
            <v>1497</v>
          </cell>
        </row>
        <row r="1212">
          <cell r="A1212" t="str">
            <v>Semiótica</v>
          </cell>
          <cell r="B1212">
            <v>1498</v>
          </cell>
        </row>
        <row r="1213">
          <cell r="A1213" t="str">
            <v>Itinerários Científicos I</v>
          </cell>
          <cell r="B1213">
            <v>1499</v>
          </cell>
        </row>
        <row r="1214">
          <cell r="A1214" t="str">
            <v>Itinerários Científicos II</v>
          </cell>
          <cell r="B1214">
            <v>1500</v>
          </cell>
        </row>
        <row r="1215">
          <cell r="A1215" t="str">
            <v>Química Geral e Aplicada</v>
          </cell>
          <cell r="B1215">
            <v>1501</v>
          </cell>
        </row>
        <row r="1216">
          <cell r="A1216" t="str">
            <v>Matemática Aplicada à Produção Agrícola</v>
          </cell>
          <cell r="B1216">
            <v>1502</v>
          </cell>
        </row>
        <row r="1217">
          <cell r="A1217" t="str">
            <v>Ciências do Solo</v>
          </cell>
          <cell r="B1217">
            <v>1503</v>
          </cell>
        </row>
        <row r="1218">
          <cell r="A1218" t="str">
            <v>Ecologia e Manejo de Recursos Naturais</v>
          </cell>
          <cell r="B1218">
            <v>1504</v>
          </cell>
        </row>
        <row r="1219">
          <cell r="A1219" t="str">
            <v>Genética e Melhoramento de Plantas</v>
          </cell>
          <cell r="B1219">
            <v>1505</v>
          </cell>
        </row>
        <row r="1220">
          <cell r="A1220" t="str">
            <v>Metodologia de Pesquisa</v>
          </cell>
          <cell r="B1220">
            <v>1506</v>
          </cell>
        </row>
        <row r="1221">
          <cell r="A1221" t="str">
            <v>Higiene e Legislação de Alimentos</v>
          </cell>
          <cell r="B1221">
            <v>1552</v>
          </cell>
        </row>
        <row r="1222">
          <cell r="A1222" t="str">
            <v>Estatística Aplicada à Qualidade</v>
          </cell>
          <cell r="B1222">
            <v>1553</v>
          </cell>
        </row>
        <row r="1223">
          <cell r="A1223" t="str">
            <v>Práticas de Ensino de Física A</v>
          </cell>
          <cell r="B1223">
            <v>1553</v>
          </cell>
        </row>
        <row r="1224">
          <cell r="A1224" t="str">
            <v>Biologia e Saúde</v>
          </cell>
          <cell r="B1224">
            <v>1553</v>
          </cell>
        </row>
        <row r="1225">
          <cell r="A1225" t="str">
            <v>Estágio Curricular Supervisionado em Ciências I</v>
          </cell>
          <cell r="B1225">
            <v>1554</v>
          </cell>
        </row>
        <row r="1226">
          <cell r="A1226" t="str">
            <v>Estágio Curricular Supervisionado em Ciências I – A</v>
          </cell>
          <cell r="B1226">
            <v>1554</v>
          </cell>
        </row>
        <row r="1227">
          <cell r="A1227" t="str">
            <v>Estágio Curricular Supervisionado em Ciências I – B</v>
          </cell>
          <cell r="B1227">
            <v>1554</v>
          </cell>
        </row>
        <row r="1228">
          <cell r="A1228" t="str">
            <v>Estágio Curricular Supervisionado em Ciências II</v>
          </cell>
          <cell r="B1228">
            <v>1555</v>
          </cell>
        </row>
        <row r="1229">
          <cell r="A1229" t="str">
            <v>Estágio Curricular Supervisionado em Ciências II – A</v>
          </cell>
          <cell r="B1229">
            <v>1556</v>
          </cell>
        </row>
        <row r="1230">
          <cell r="A1230" t="str">
            <v>Estágio Curricular Supervisionado em Ciências II – B</v>
          </cell>
          <cell r="B1230">
            <v>1557</v>
          </cell>
        </row>
        <row r="1231">
          <cell r="A1231" t="str">
            <v>Paradigmas de Programação</v>
          </cell>
          <cell r="B1231">
            <v>1558</v>
          </cell>
        </row>
        <row r="1232">
          <cell r="A1232" t="str">
            <v>Teoria dos Grafos</v>
          </cell>
          <cell r="B1232">
            <v>1559</v>
          </cell>
        </row>
        <row r="1233">
          <cell r="A1233" t="str">
            <v>Sociologia Jurídica</v>
          </cell>
          <cell r="B1233">
            <v>1560</v>
          </cell>
        </row>
        <row r="1234">
          <cell r="A1234" t="str">
            <v>Teoria da Constituição</v>
          </cell>
          <cell r="B1234">
            <v>1561</v>
          </cell>
        </row>
        <row r="1235">
          <cell r="A1235" t="str">
            <v>Geologia e Solos I</v>
          </cell>
          <cell r="B1235">
            <v>1562</v>
          </cell>
        </row>
        <row r="1236">
          <cell r="A1236" t="str">
            <v>Gestão de Bacias Hidrográficas e Recursos Hídricos</v>
          </cell>
          <cell r="B1236">
            <v>1563</v>
          </cell>
        </row>
        <row r="1237">
          <cell r="A1237" t="str">
            <v>Geologia e Solos II</v>
          </cell>
          <cell r="B1237">
            <v>1564</v>
          </cell>
        </row>
        <row r="1238">
          <cell r="A1238" t="str">
            <v>Algoritmos e Estrutura de Dados</v>
          </cell>
          <cell r="B1238">
            <v>1565</v>
          </cell>
        </row>
        <row r="1239">
          <cell r="A1239" t="str">
            <v>Climatologia Aplicada à Engenharia Ambiental</v>
          </cell>
          <cell r="B1239">
            <v>1565</v>
          </cell>
        </row>
        <row r="1240">
          <cell r="A1240" t="str">
            <v>Administração</v>
          </cell>
          <cell r="B1240">
            <v>1565</v>
          </cell>
        </row>
        <row r="1241">
          <cell r="A1241" t="str">
            <v>Tópicos Especiais em Engenharia Ambiental II</v>
          </cell>
          <cell r="B1241">
            <v>1566</v>
          </cell>
        </row>
        <row r="1242">
          <cell r="A1242" t="str">
            <v>Tópicos Especiais em Engenharia Ambiental II - A</v>
          </cell>
          <cell r="B1242">
            <v>1567</v>
          </cell>
        </row>
        <row r="1243">
          <cell r="A1243" t="str">
            <v>Tópicos Especiais em Engenharia Ambiental II - B</v>
          </cell>
          <cell r="B1243">
            <v>1568</v>
          </cell>
        </row>
        <row r="1244">
          <cell r="A1244" t="str">
            <v>Introdução à Eletricidade e Eletromagnetismo I</v>
          </cell>
          <cell r="B1244">
            <v>1569</v>
          </cell>
        </row>
        <row r="1245">
          <cell r="A1245" t="str">
            <v>Física Experimental III</v>
          </cell>
          <cell r="B1245">
            <v>1570</v>
          </cell>
        </row>
        <row r="1246">
          <cell r="A1246" t="str">
            <v>Física Computacional I</v>
          </cell>
          <cell r="B1246">
            <v>1571</v>
          </cell>
        </row>
        <row r="1247">
          <cell r="A1247" t="str">
            <v>Desenho e Tecnologia Mecânica</v>
          </cell>
          <cell r="B1247">
            <v>1572</v>
          </cell>
        </row>
        <row r="1248">
          <cell r="A1248" t="str">
            <v>Resistência dos Materiais</v>
          </cell>
          <cell r="B1248">
            <v>1573</v>
          </cell>
        </row>
        <row r="1249">
          <cell r="A1249" t="str">
            <v>Introdução à Eletricidade e Eletromagnetismo II</v>
          </cell>
          <cell r="B1249">
            <v>1574</v>
          </cell>
        </row>
        <row r="1250">
          <cell r="A1250" t="str">
            <v>Óptica e Fotônica</v>
          </cell>
          <cell r="B1250">
            <v>1575</v>
          </cell>
        </row>
        <row r="1251">
          <cell r="A1251" t="str">
            <v>Física Experimental IV</v>
          </cell>
          <cell r="B1251">
            <v>1576</v>
          </cell>
        </row>
        <row r="1252">
          <cell r="A1252" t="str">
            <v>Física Computacional II</v>
          </cell>
          <cell r="B1252">
            <v>1577</v>
          </cell>
        </row>
        <row r="1253">
          <cell r="A1253" t="str">
            <v>Mecânica dos Solos</v>
          </cell>
          <cell r="B1253">
            <v>1578</v>
          </cell>
        </row>
        <row r="1254">
          <cell r="A1254" t="str">
            <v>Eletrônica</v>
          </cell>
          <cell r="B1254">
            <v>1579</v>
          </cell>
        </row>
        <row r="1255">
          <cell r="A1255" t="str">
            <v>Física e Química da Atmosfera</v>
          </cell>
          <cell r="B1255">
            <v>1580</v>
          </cell>
        </row>
        <row r="1256">
          <cell r="A1256" t="str">
            <v>Gestão da Qualidade do Ar</v>
          </cell>
          <cell r="B1256">
            <v>1581</v>
          </cell>
        </row>
        <row r="1257">
          <cell r="A1257" t="str">
            <v>Análise de Riscos Industriais e Ambientais</v>
          </cell>
          <cell r="B1257">
            <v>1582</v>
          </cell>
        </row>
        <row r="1258">
          <cell r="A1258" t="str">
            <v>Operações Unitárias</v>
          </cell>
          <cell r="B1258">
            <v>1583</v>
          </cell>
        </row>
        <row r="1259">
          <cell r="A1259" t="str">
            <v>Hidrogeologia Geral</v>
          </cell>
          <cell r="B1259">
            <v>1584</v>
          </cell>
        </row>
        <row r="1260">
          <cell r="A1260" t="str">
            <v>Processos de Reciclagem</v>
          </cell>
          <cell r="B1260">
            <v>1585</v>
          </cell>
        </row>
        <row r="1261">
          <cell r="A1261" t="str">
            <v>Ondas, Ótica e Física Contemporânea</v>
          </cell>
          <cell r="B1261">
            <v>1586</v>
          </cell>
        </row>
        <row r="1262">
          <cell r="A1262" t="str">
            <v>Práticas de Ensino de Física B</v>
          </cell>
          <cell r="B1262">
            <v>1587</v>
          </cell>
        </row>
        <row r="1263">
          <cell r="A1263" t="str">
            <v>Informática no Ensino de Física</v>
          </cell>
          <cell r="B1263">
            <v>1588</v>
          </cell>
        </row>
        <row r="1264">
          <cell r="A1264" t="str">
            <v>Arte, Corpo e Educação</v>
          </cell>
          <cell r="B1264" t="str">
            <v>1588-A</v>
          </cell>
        </row>
        <row r="1265">
          <cell r="A1265" t="str">
            <v>Educação e Diversidade Cultural</v>
          </cell>
          <cell r="B1265" t="str">
            <v>1588-B</v>
          </cell>
        </row>
        <row r="1266">
          <cell r="A1266" t="str">
            <v>Estágio Curricular Supervisionado nos Anos Iniciais do Ensino Fundamental</v>
          </cell>
          <cell r="B1266">
            <v>1589</v>
          </cell>
        </row>
        <row r="1267">
          <cell r="A1267" t="str">
            <v>Estágio Curricular Supervisionado nos Anos Iniciais do Ensino Fundamental – A</v>
          </cell>
          <cell r="B1267">
            <v>1590</v>
          </cell>
        </row>
        <row r="1268">
          <cell r="A1268" t="str">
            <v>Estágio Curricular Supervisionado nos Anos Iniciais do Ensino Fundamental – B</v>
          </cell>
          <cell r="B1268">
            <v>1591</v>
          </cell>
        </row>
        <row r="1269">
          <cell r="A1269" t="str">
            <v>Gestão Educacional e Organização do Trabalho Pedagógico Escolar II</v>
          </cell>
          <cell r="B1269">
            <v>1591</v>
          </cell>
        </row>
        <row r="1270">
          <cell r="A1270" t="str">
            <v>Planejamento e Avaliação Institucional</v>
          </cell>
          <cell r="B1270">
            <v>1591</v>
          </cell>
        </row>
        <row r="1271">
          <cell r="A1271" t="str">
            <v>Estágio Curricular Supervisionado em Gestão Educacional</v>
          </cell>
          <cell r="B1271">
            <v>1592</v>
          </cell>
        </row>
        <row r="1272">
          <cell r="A1272" t="str">
            <v>Estágio Curricular Supervisionado em Gestão Educacional A</v>
          </cell>
          <cell r="B1272">
            <v>1593</v>
          </cell>
        </row>
        <row r="1273">
          <cell r="A1273" t="str">
            <v>Estágio Curricular Supervisionado em Gestão Educacional B</v>
          </cell>
          <cell r="B1273">
            <v>1594</v>
          </cell>
        </row>
        <row r="1274">
          <cell r="A1274" t="str">
            <v>Geometria Analítica Vetorial</v>
          </cell>
          <cell r="B1274">
            <v>1595</v>
          </cell>
        </row>
        <row r="1275">
          <cell r="A1275" t="str">
            <v>Desenho Geométrico</v>
          </cell>
          <cell r="B1275">
            <v>1596</v>
          </cell>
        </row>
        <row r="1276">
          <cell r="A1276" t="str">
            <v>Informática no Ensino da Matemática</v>
          </cell>
          <cell r="B1276">
            <v>1597</v>
          </cell>
        </row>
        <row r="1277">
          <cell r="A1277" t="str">
            <v>Metodologias e Práticas no Ensino da Matemática</v>
          </cell>
          <cell r="B1277">
            <v>1598</v>
          </cell>
        </row>
        <row r="1278">
          <cell r="A1278" t="str">
            <v>Operações Unitárias I</v>
          </cell>
          <cell r="B1278">
            <v>1599</v>
          </cell>
        </row>
        <row r="1279">
          <cell r="A1279" t="str">
            <v>Operações Unitárias II</v>
          </cell>
          <cell r="B1279">
            <v>1600</v>
          </cell>
        </row>
        <row r="1280">
          <cell r="A1280" t="str">
            <v>Economia e Organização Industrial</v>
          </cell>
          <cell r="B1280">
            <v>1601</v>
          </cell>
        </row>
        <row r="1281">
          <cell r="A1281" t="str">
            <v>Processo de Desenvolvimento de Software</v>
          </cell>
          <cell r="B1281">
            <v>1602</v>
          </cell>
        </row>
        <row r="1282">
          <cell r="A1282" t="str">
            <v>Estágio Curricular Supervisionado no Ensino de Ciências Sociais II</v>
          </cell>
          <cell r="B1282">
            <v>1603</v>
          </cell>
        </row>
        <row r="1283">
          <cell r="A1283" t="str">
            <v>Antropologia e Estudos da Cultura Afro-brasileira</v>
          </cell>
          <cell r="B1283">
            <v>1604</v>
          </cell>
        </row>
        <row r="1284">
          <cell r="A1284" t="str">
            <v>Estatística Aplicada às Ciências Sociais</v>
          </cell>
          <cell r="B1284">
            <v>1605</v>
          </cell>
        </row>
        <row r="1285">
          <cell r="A1285" t="str">
            <v>Antropologia e Estudos de Gênero</v>
          </cell>
          <cell r="B1285">
            <v>1606</v>
          </cell>
        </row>
        <row r="1286">
          <cell r="A1286" t="str">
            <v>Movimentos Sociais Contemporâneos</v>
          </cell>
          <cell r="B1286">
            <v>1607</v>
          </cell>
        </row>
        <row r="1287">
          <cell r="A1287" t="str">
            <v>Antropologia e Estudos Indígenas</v>
          </cell>
          <cell r="B1287">
            <v>1608</v>
          </cell>
        </row>
        <row r="1288">
          <cell r="A1288" t="str">
            <v>Manejo de Bacias Hidrográficas</v>
          </cell>
          <cell r="B1288">
            <v>1609</v>
          </cell>
        </row>
        <row r="1289">
          <cell r="A1289" t="str">
            <v>Agronegócio</v>
          </cell>
          <cell r="B1289">
            <v>1610</v>
          </cell>
        </row>
        <row r="1290">
          <cell r="A1290" t="str">
            <v>Extensão Comunicação e Sociologia Rural</v>
          </cell>
          <cell r="B1290">
            <v>1611</v>
          </cell>
        </row>
        <row r="1291">
          <cell r="A1291" t="str">
            <v>Avaliação e Perícias Rurais</v>
          </cell>
          <cell r="B1291">
            <v>1612</v>
          </cell>
        </row>
        <row r="1292">
          <cell r="A1292" t="str">
            <v>Tratamento Fitossanitário</v>
          </cell>
          <cell r="B1292">
            <v>1613</v>
          </cell>
        </row>
        <row r="1293">
          <cell r="A1293" t="str">
            <v>Patologia Florestal</v>
          </cell>
          <cell r="B1293">
            <v>1614</v>
          </cell>
        </row>
        <row r="1294">
          <cell r="A1294" t="str">
            <v>Fertilidade do Solo e Nutrição Mineral</v>
          </cell>
          <cell r="B1294">
            <v>1615</v>
          </cell>
        </row>
        <row r="1295">
          <cell r="A1295" t="str">
            <v>Experimentação Aplicada à Engenharia Florestal</v>
          </cell>
          <cell r="B1295">
            <v>1616</v>
          </cell>
        </row>
        <row r="1296">
          <cell r="A1296" t="str">
            <v>Fitogeografia e Fitossociologia</v>
          </cell>
          <cell r="B1296">
            <v>1617</v>
          </cell>
        </row>
        <row r="1297">
          <cell r="A1297" t="str">
            <v>Viveiro Florestal</v>
          </cell>
          <cell r="B1297">
            <v>1618</v>
          </cell>
        </row>
        <row r="1298">
          <cell r="A1298" t="str">
            <v>Inventário Florestal</v>
          </cell>
          <cell r="B1298">
            <v>1619</v>
          </cell>
        </row>
        <row r="1299">
          <cell r="A1299" t="str">
            <v>Compostos Químicos e Anatômicos da Madeira</v>
          </cell>
          <cell r="B1299">
            <v>1620</v>
          </cell>
        </row>
        <row r="1300">
          <cell r="A1300" t="str">
            <v>Biologia e Manejo de Invasoras Florestais</v>
          </cell>
          <cell r="B1300">
            <v>1621</v>
          </cell>
        </row>
        <row r="1301">
          <cell r="A1301" t="str">
            <v>Industrialização da Madeira I</v>
          </cell>
          <cell r="B1301">
            <v>1622</v>
          </cell>
        </row>
        <row r="1302">
          <cell r="A1302" t="str">
            <v>Conservação e Diversidade de Espécies Florestais</v>
          </cell>
          <cell r="B1302">
            <v>1623</v>
          </cell>
        </row>
        <row r="1303">
          <cell r="A1303" t="str">
            <v>Recursos Energéticos Florestais</v>
          </cell>
          <cell r="B1303">
            <v>1624</v>
          </cell>
        </row>
        <row r="1304">
          <cell r="A1304" t="str">
            <v>Incêndios Florestais</v>
          </cell>
          <cell r="B1304">
            <v>1625</v>
          </cell>
        </row>
        <row r="1305">
          <cell r="A1305" t="str">
            <v>Linguagem Visual e Movimento</v>
          </cell>
          <cell r="B1305">
            <v>1626</v>
          </cell>
        </row>
        <row r="1306">
          <cell r="A1306" t="str">
            <v>Fundamentos Teóricos da Dança</v>
          </cell>
          <cell r="B1306">
            <v>1627</v>
          </cell>
        </row>
        <row r="1307">
          <cell r="A1307" t="str">
            <v>Arte Visual</v>
          </cell>
          <cell r="B1307">
            <v>1628</v>
          </cell>
        </row>
        <row r="1308">
          <cell r="A1308" t="str">
            <v>Fundamentos Teóricos do Teatro</v>
          </cell>
          <cell r="B1308">
            <v>1629</v>
          </cell>
        </row>
        <row r="1309">
          <cell r="A1309" t="str">
            <v>Políticas e Legislação na Educação Brasileira</v>
          </cell>
          <cell r="B1309">
            <v>1630</v>
          </cell>
        </row>
        <row r="1310">
          <cell r="A1310" t="str">
            <v>Itinerários Culturais II</v>
          </cell>
          <cell r="B1310">
            <v>1631</v>
          </cell>
        </row>
        <row r="1311">
          <cell r="A1311" t="str">
            <v>Educação para a Diversidade Cultural e de Gênero</v>
          </cell>
          <cell r="B1311">
            <v>1632</v>
          </cell>
        </row>
        <row r="1312">
          <cell r="A1312" t="str">
            <v>Fundamentos em Educação Especial</v>
          </cell>
          <cell r="B1312">
            <v>1633</v>
          </cell>
        </row>
        <row r="1313">
          <cell r="A1313" t="str">
            <v>Fundamentos e Metodologia da Língua Brasileira de Sinais</v>
          </cell>
          <cell r="B1313">
            <v>1634</v>
          </cell>
        </row>
        <row r="1314">
          <cell r="A1314" t="str">
            <v>Educação e Tecnologias</v>
          </cell>
          <cell r="B1314">
            <v>1635</v>
          </cell>
        </row>
        <row r="1315">
          <cell r="A1315" t="str">
            <v>Formação Territorial do Brasil </v>
          </cell>
          <cell r="B1315">
            <v>1636</v>
          </cell>
        </row>
        <row r="1316">
          <cell r="A1316" t="str">
            <v>Introdução à Geografia Agrária</v>
          </cell>
          <cell r="B1316">
            <v>1637</v>
          </cell>
        </row>
        <row r="1317">
          <cell r="A1317" t="str">
            <v>Geografia e Meio Ambiente</v>
          </cell>
          <cell r="B1317">
            <v>1638</v>
          </cell>
        </row>
        <row r="1318">
          <cell r="A1318" t="str">
            <v>Regionalização do Espaço Mundial</v>
          </cell>
          <cell r="B1318">
            <v>1639</v>
          </cell>
        </row>
        <row r="1319">
          <cell r="A1319" t="str">
            <v>Fundamentos de Climatologia</v>
          </cell>
          <cell r="B1319">
            <v>1640</v>
          </cell>
        </row>
        <row r="1320">
          <cell r="A1320" t="str">
            <v>Introdução à Linguística II</v>
          </cell>
          <cell r="B1320">
            <v>1641</v>
          </cell>
        </row>
        <row r="1321">
          <cell r="A1321" t="str">
            <v>Língua e Cultura Latina</v>
          </cell>
          <cell r="B1321">
            <v>1642</v>
          </cell>
        </row>
        <row r="1322">
          <cell r="A1322" t="str">
            <v>Linguagem e Tecnologias Digitais</v>
          </cell>
          <cell r="B1322">
            <v>1643</v>
          </cell>
        </row>
        <row r="1323">
          <cell r="A1323" t="str">
            <v>Literatura e Cultura Brasileira II</v>
          </cell>
          <cell r="B1323">
            <v>1644</v>
          </cell>
        </row>
        <row r="1324">
          <cell r="A1324" t="str">
            <v>Introdução aos Estudos Literários II: Narrativa e Lírica</v>
          </cell>
          <cell r="B1324">
            <v>1645</v>
          </cell>
        </row>
        <row r="1325">
          <cell r="A1325" t="str">
            <v>Psicologia do Desenvolvimento e da Aprendizagem</v>
          </cell>
          <cell r="B1325">
            <v>1646</v>
          </cell>
        </row>
        <row r="1326">
          <cell r="A1326" t="str">
            <v>Ciências da Natureza e suas Tecnologias</v>
          </cell>
          <cell r="B1326">
            <v>1647</v>
          </cell>
        </row>
        <row r="1327">
          <cell r="A1327" t="str">
            <v>Matemática e suas Tecnologias</v>
          </cell>
          <cell r="B1327">
            <v>1648</v>
          </cell>
        </row>
        <row r="1328">
          <cell r="A1328" t="str">
            <v>Organização e Gestão de Sistemas de Ensino</v>
          </cell>
          <cell r="B1328">
            <v>1649</v>
          </cell>
        </row>
        <row r="1329">
          <cell r="A1329" t="str">
            <v>Gestão de Espaços Não Escolares</v>
          </cell>
          <cell r="B1329">
            <v>1650</v>
          </cell>
        </row>
        <row r="1330">
          <cell r="A1330" t="str">
            <v>Itinerários Culturais - Literatura e Arte em Projetos de Organização e Gestão</v>
          </cell>
          <cell r="B1330">
            <v>1651</v>
          </cell>
        </row>
        <row r="1331">
          <cell r="A1331" t="str">
            <v>Itinerários Científicos IV - (TCC)</v>
          </cell>
          <cell r="B1331">
            <v>1652</v>
          </cell>
        </row>
        <row r="1332">
          <cell r="A1332" t="str">
            <v>Estágio Curricular Supervisionado IV</v>
          </cell>
          <cell r="B1332">
            <v>1653</v>
          </cell>
        </row>
        <row r="1333">
          <cell r="A1333" t="str">
            <v>Bovinocultura</v>
          </cell>
          <cell r="B1333">
            <v>1654</v>
          </cell>
        </row>
        <row r="1334">
          <cell r="A1334" t="str">
            <v>Floricultura, Jardinagem e Paisagismo</v>
          </cell>
          <cell r="B1334">
            <v>1655</v>
          </cell>
        </row>
        <row r="1335">
          <cell r="A1335" t="str">
            <v>Perícias e Avaliações Técnicas</v>
          </cell>
          <cell r="B1335">
            <v>1656</v>
          </cell>
        </row>
        <row r="1336">
          <cell r="A1336" t="str">
            <v>Biotecnologia</v>
          </cell>
          <cell r="B1336">
            <v>1657</v>
          </cell>
        </row>
        <row r="1337">
          <cell r="A1337" t="str">
            <v>Agroenergia</v>
          </cell>
          <cell r="B1337">
            <v>1658</v>
          </cell>
        </row>
        <row r="1338">
          <cell r="A1338" t="str">
            <v>Bioestatística I</v>
          </cell>
          <cell r="B1338">
            <v>1659</v>
          </cell>
        </row>
        <row r="1339">
          <cell r="A1339" t="str">
            <v>Ecologia Geral I</v>
          </cell>
          <cell r="B1339">
            <v>1660</v>
          </cell>
        </row>
        <row r="1340">
          <cell r="A1340" t="str">
            <v>Embriologia</v>
          </cell>
          <cell r="B1340">
            <v>1661</v>
          </cell>
        </row>
        <row r="1341">
          <cell r="A1341" t="str">
            <v>História e Filosofia da Educação I</v>
          </cell>
          <cell r="B1341">
            <v>1662</v>
          </cell>
        </row>
        <row r="1342">
          <cell r="A1342" t="str">
            <v>Zoologia de Deuterostômios I</v>
          </cell>
          <cell r="B1342">
            <v>1663</v>
          </cell>
        </row>
        <row r="1343">
          <cell r="A1343" t="str">
            <v>Bioestatística II</v>
          </cell>
          <cell r="B1343">
            <v>1664</v>
          </cell>
        </row>
        <row r="1344">
          <cell r="A1344" t="str">
            <v>Ecologia Geral II</v>
          </cell>
          <cell r="B1344">
            <v>1665</v>
          </cell>
        </row>
        <row r="1345">
          <cell r="A1345" t="str">
            <v>Didática da Ciência</v>
          </cell>
          <cell r="B1345">
            <v>1666</v>
          </cell>
        </row>
        <row r="1346">
          <cell r="A1346" t="str">
            <v>História e Filosofia da Educação II</v>
          </cell>
          <cell r="B1346">
            <v>1667</v>
          </cell>
        </row>
        <row r="1347">
          <cell r="A1347" t="str">
            <v>Zoologia de Deuterostômios II</v>
          </cell>
          <cell r="B1347">
            <v>1668</v>
          </cell>
        </row>
        <row r="1348">
          <cell r="A1348" t="str">
            <v>Biologia de Campo I</v>
          </cell>
          <cell r="B1348">
            <v>1669</v>
          </cell>
        </row>
        <row r="1349">
          <cell r="A1349" t="str">
            <v>Tecnologia e Produção Agrícola de Cana de Açúcar II</v>
          </cell>
          <cell r="B1349">
            <v>1670</v>
          </cell>
        </row>
        <row r="1350">
          <cell r="A1350" t="str">
            <v>Agricultura e Meio Ambiente</v>
          </cell>
          <cell r="B1350">
            <v>1671</v>
          </cell>
        </row>
        <row r="1351">
          <cell r="A1351" t="str">
            <v>Métodos Estatísticos</v>
          </cell>
          <cell r="B1351">
            <v>1672</v>
          </cell>
        </row>
        <row r="1352">
          <cell r="A1352" t="str">
            <v>Elaboração e Análise de Projetos Agroindustriais I</v>
          </cell>
          <cell r="B1352">
            <v>1673</v>
          </cell>
        </row>
        <row r="1353">
          <cell r="A1353" t="str">
            <v>Prática Profissional: Setor Sucroalcooleiro II</v>
          </cell>
          <cell r="B1353">
            <v>1673</v>
          </cell>
        </row>
        <row r="1354">
          <cell r="A1354" t="str">
            <v>Controle e Planejamento da Produção Agrícola</v>
          </cell>
          <cell r="B1354">
            <v>1673</v>
          </cell>
        </row>
        <row r="1355">
          <cell r="A1355" t="str">
            <v>Tratamento de Águas Residuárias</v>
          </cell>
          <cell r="B1355">
            <v>1674</v>
          </cell>
        </row>
        <row r="1356">
          <cell r="A1356" t="str">
            <v>Tratamento de Águas Residuárias</v>
          </cell>
          <cell r="B1356">
            <v>1675</v>
          </cell>
        </row>
        <row r="1357">
          <cell r="A1357" t="str">
            <v>Tratamento de Águas Residuais</v>
          </cell>
          <cell r="B1357">
            <v>1676</v>
          </cell>
        </row>
        <row r="1358">
          <cell r="A1358" t="str">
            <v>Métodos Quantitativos</v>
          </cell>
          <cell r="B1358">
            <v>1677</v>
          </cell>
        </row>
        <row r="1359">
          <cell r="A1359" t="str">
            <v>Tecnologia e Produção de Açúcar</v>
          </cell>
          <cell r="B1359">
            <v>1678</v>
          </cell>
        </row>
        <row r="1360">
          <cell r="A1360" t="str">
            <v>Prática Profissional: Setor Sucroalcooleiro III</v>
          </cell>
          <cell r="B1360">
            <v>1679</v>
          </cell>
        </row>
        <row r="1361">
          <cell r="A1361" t="str">
            <v>Seminário de Integração III</v>
          </cell>
          <cell r="B1361">
            <v>1680</v>
          </cell>
        </row>
        <row r="1362">
          <cell r="A1362" t="str">
            <v>Manejo Agroecológico do Solo</v>
          </cell>
          <cell r="B1362">
            <v>1681</v>
          </cell>
        </row>
        <row r="1363">
          <cell r="A1363" t="str">
            <v>Restauração de Áreas Degradadas</v>
          </cell>
          <cell r="B1363">
            <v>1682</v>
          </cell>
        </row>
        <row r="1364">
          <cell r="A1364" t="str">
            <v>Manejo e Gestão de Recursos Hídricos, Irrigação e Drenagem</v>
          </cell>
          <cell r="B1364">
            <v>1683</v>
          </cell>
        </row>
        <row r="1365">
          <cell r="A1365" t="str">
            <v>Máquinas e Mecanização Agrícola</v>
          </cell>
          <cell r="B1365">
            <v>1684</v>
          </cell>
        </row>
        <row r="1366">
          <cell r="A1366" t="str">
            <v>Avaliação e Manejo de Agroecossistemas</v>
          </cell>
          <cell r="B1366">
            <v>1685</v>
          </cell>
        </row>
        <row r="1367">
          <cell r="A1367" t="str">
            <v>Manejo e Conservação de Recursos Florísticos</v>
          </cell>
          <cell r="B1367">
            <v>1686</v>
          </cell>
        </row>
        <row r="1368">
          <cell r="A1368" t="str">
            <v>Seminário de Integração IV</v>
          </cell>
          <cell r="B1368">
            <v>1687</v>
          </cell>
        </row>
        <row r="1369">
          <cell r="A1369" t="str">
            <v>Manejo Agroecológico Fitossanitário e de Plantas Espontâneas</v>
          </cell>
          <cell r="B1369">
            <v>1688</v>
          </cell>
        </row>
        <row r="1370">
          <cell r="A1370" t="str">
            <v>Manejo Agroecológico de Culturas para Grãos e Fibras</v>
          </cell>
          <cell r="B1370">
            <v>1689</v>
          </cell>
        </row>
        <row r="1371">
          <cell r="A1371" t="str">
            <v>Manejo Agroecológico de Hortaliças e Plantas Medicinais</v>
          </cell>
          <cell r="B1371">
            <v>1690</v>
          </cell>
        </row>
        <row r="1372">
          <cell r="A1372" t="str">
            <v>Manejo Agroecológico de Frutas e Café</v>
          </cell>
          <cell r="B1372">
            <v>1691</v>
          </cell>
        </row>
        <row r="1373">
          <cell r="A1373" t="str">
            <v>Manejo Agroecológico de Animais</v>
          </cell>
          <cell r="B1373">
            <v>1692</v>
          </cell>
        </row>
        <row r="1374">
          <cell r="A1374" t="str">
            <v>Estatística e Experimentação Agrícola</v>
          </cell>
          <cell r="B1374">
            <v>1693</v>
          </cell>
        </row>
        <row r="1375">
          <cell r="A1375" t="str">
            <v>Manejo e Conservação do Solo</v>
          </cell>
          <cell r="B1375">
            <v>1694</v>
          </cell>
        </row>
        <row r="1376">
          <cell r="A1376" t="str">
            <v>Entomologia Agrícola</v>
          </cell>
          <cell r="B1376">
            <v>1695</v>
          </cell>
        </row>
        <row r="1377">
          <cell r="A1377" t="str">
            <v>Fertilidade do Solo e Nutrição de Plantas</v>
          </cell>
          <cell r="B1377">
            <v>1696</v>
          </cell>
        </row>
        <row r="1378">
          <cell r="A1378" t="str">
            <v>Floricultura</v>
          </cell>
          <cell r="B1378">
            <v>1697</v>
          </cell>
        </row>
        <row r="1379">
          <cell r="A1379" t="str">
            <v>Produção de Plantas Medicinais, Condimentares e Aromáticas</v>
          </cell>
          <cell r="B1379">
            <v>1698</v>
          </cell>
        </row>
        <row r="1380">
          <cell r="A1380" t="str">
            <v>Manejo Integrado de Pragas</v>
          </cell>
          <cell r="B1380">
            <v>1699</v>
          </cell>
        </row>
        <row r="1381">
          <cell r="A1381" t="str">
            <v>Administração de Empresas Turísticas</v>
          </cell>
          <cell r="B1381">
            <v>1700</v>
          </cell>
        </row>
        <row r="1382">
          <cell r="A1382" t="str">
            <v>Administração de Produção e Operações</v>
          </cell>
          <cell r="B1382">
            <v>1701</v>
          </cell>
        </row>
        <row r="1383">
          <cell r="A1383" t="str">
            <v>Desenvolvimento do Empreendedorismo</v>
          </cell>
          <cell r="B1383">
            <v>1702</v>
          </cell>
        </row>
        <row r="1384">
          <cell r="A1384" t="str">
            <v>Gestão Ambiental Empresarial</v>
          </cell>
          <cell r="B1384">
            <v>1703</v>
          </cell>
        </row>
        <row r="1385">
          <cell r="A1385" t="str">
            <v>Cooperativismo e Terceiro Setor</v>
          </cell>
          <cell r="B1385">
            <v>1704</v>
          </cell>
        </row>
        <row r="1386">
          <cell r="A1386" t="str">
            <v>Planejamento e Gestão Agroindustrial</v>
          </cell>
          <cell r="B1386">
            <v>1705</v>
          </cell>
        </row>
        <row r="1387">
          <cell r="A1387" t="str">
            <v>Planejamento Estratégico e Cenários</v>
          </cell>
          <cell r="B1387">
            <v>1706</v>
          </cell>
        </row>
        <row r="1388">
          <cell r="A1388" t="str">
            <v>Educação Especial e Inclusiva na Educação Infantil e os Anos Iniciais do Ensino Fundamental</v>
          </cell>
          <cell r="B1388">
            <v>1707</v>
          </cell>
        </row>
        <row r="1389">
          <cell r="A1389" t="str">
            <v>Metodologia e Fundamento em Libras</v>
          </cell>
          <cell r="B1389">
            <v>1708</v>
          </cell>
        </row>
        <row r="1390">
          <cell r="A1390" t="str">
            <v>Pesquisa III</v>
          </cell>
          <cell r="B1390">
            <v>1709</v>
          </cell>
        </row>
        <row r="1391">
          <cell r="A1391" t="str">
            <v>Educação e Diversidade I</v>
          </cell>
          <cell r="B1391">
            <v>1710</v>
          </cell>
        </row>
        <row r="1392">
          <cell r="A1392" t="str">
            <v>Estágio Supervisionado nos Anos Iniciais do Ensino Fundamental I</v>
          </cell>
          <cell r="B1392">
            <v>1711</v>
          </cell>
        </row>
        <row r="1393">
          <cell r="A1393" t="str">
            <v>Tecnologia e Educação</v>
          </cell>
          <cell r="B1393">
            <v>1712</v>
          </cell>
        </row>
        <row r="1394">
          <cell r="A1394" t="str">
            <v>Educação e Diversidade II</v>
          </cell>
          <cell r="B1394">
            <v>1713</v>
          </cell>
        </row>
        <row r="1395">
          <cell r="A1395" t="str">
            <v>Estágio Supervisionado nos Anos Iniciais do Ensino Fundamental II</v>
          </cell>
          <cell r="B1395">
            <v>1714</v>
          </cell>
        </row>
        <row r="1396">
          <cell r="A1396" t="str">
            <v>Anatomia e Morfologia Vegetal I</v>
          </cell>
          <cell r="B1396">
            <v>1715</v>
          </cell>
        </row>
        <row r="1397">
          <cell r="A1397" t="str">
            <v>Anatomia e Morfologia Vegetal II</v>
          </cell>
          <cell r="B1397">
            <v>1716</v>
          </cell>
        </row>
        <row r="1398">
          <cell r="A1398" t="str">
            <v>Introdução aos Estudos Literários</v>
          </cell>
          <cell r="B1398">
            <v>1717</v>
          </cell>
        </row>
        <row r="1399">
          <cell r="A1399" t="str">
            <v>Linguística I</v>
          </cell>
          <cell r="B1399">
            <v>1718</v>
          </cell>
        </row>
        <row r="1400">
          <cell r="A1400" t="str">
            <v>Direitos Humanos</v>
          </cell>
          <cell r="B1400">
            <v>1719</v>
          </cell>
        </row>
        <row r="1401">
          <cell r="A1401" t="str">
            <v>Controle de Qualidade</v>
          </cell>
          <cell r="B1401">
            <v>1720</v>
          </cell>
        </row>
        <row r="1402">
          <cell r="A1402" t="str">
            <v>Fundamentos da Tecnologia de Alimentos</v>
          </cell>
          <cell r="B1402">
            <v>1721</v>
          </cell>
        </row>
        <row r="1403">
          <cell r="A1403" t="str">
            <v>Alimentação e Nutrição</v>
          </cell>
          <cell r="B1403">
            <v>1722</v>
          </cell>
        </row>
        <row r="1404">
          <cell r="A1404" t="str">
            <v>Microbiologia de Alimentos</v>
          </cell>
          <cell r="B1404">
            <v>1723</v>
          </cell>
        </row>
        <row r="1405">
          <cell r="A1405" t="str">
            <v>Manejo e Pós Colheita de Grãos</v>
          </cell>
          <cell r="B1405">
            <v>1724</v>
          </cell>
        </row>
        <row r="1406">
          <cell r="A1406" t="str">
            <v>Fundamentos da Indústria e Comércio de Alimentos</v>
          </cell>
          <cell r="B1406">
            <v>1725</v>
          </cell>
        </row>
        <row r="1407">
          <cell r="A1407" t="str">
            <v>Processamento de Frutas e Hortaliças</v>
          </cell>
          <cell r="B1407">
            <v>1726</v>
          </cell>
        </row>
        <row r="1408">
          <cell r="A1408" t="str">
            <v>Análise Toxicológica Alimentar</v>
          </cell>
          <cell r="B1408">
            <v>1727</v>
          </cell>
        </row>
        <row r="1409">
          <cell r="A1409" t="str">
            <v>Metodologia de Pesquisa em Educação</v>
          </cell>
          <cell r="B1409">
            <v>1728</v>
          </cell>
        </row>
        <row r="1410">
          <cell r="A1410" t="str">
            <v>Filosofia , Sociologia e História da Educação</v>
          </cell>
          <cell r="B1410">
            <v>1729</v>
          </cell>
        </row>
        <row r="1411">
          <cell r="A1411" t="str">
            <v>Filosofia III</v>
          </cell>
          <cell r="B1411">
            <v>1730</v>
          </cell>
        </row>
        <row r="1412">
          <cell r="A1412" t="str">
            <v>Instituições Políticas Brasileiras</v>
          </cell>
          <cell r="B1412">
            <v>1731</v>
          </cell>
        </row>
        <row r="1413">
          <cell r="A1413" t="str">
            <v>Métodos e Técnicas de Pesquisa I</v>
          </cell>
          <cell r="B1413">
            <v>1732</v>
          </cell>
        </row>
        <row r="1414">
          <cell r="A1414" t="str">
            <v>Sociologia da Linguagem</v>
          </cell>
          <cell r="B1414">
            <v>1733</v>
          </cell>
        </row>
        <row r="1415">
          <cell r="A1415" t="str">
            <v>Fundamentos e Metodologia do Ensino de Artes</v>
          </cell>
          <cell r="B1415">
            <v>1734</v>
          </cell>
        </row>
        <row r="1416">
          <cell r="A1416" t="str">
            <v>Fundamentos e Metodologia do Movimento</v>
          </cell>
          <cell r="B1416">
            <v>1735</v>
          </cell>
        </row>
        <row r="1417">
          <cell r="A1417" t="str">
            <v>Fundamentos e Metodologia do Ensino de História e Geografia</v>
          </cell>
          <cell r="B1417">
            <v>1736</v>
          </cell>
        </row>
        <row r="1418">
          <cell r="A1418" t="str">
            <v>Semiótica Aplica ao Ensino</v>
          </cell>
          <cell r="B1418">
            <v>1737</v>
          </cell>
        </row>
        <row r="1419">
          <cell r="A1419" t="str">
            <v>Educação Não-formal</v>
          </cell>
          <cell r="B1419">
            <v>1738</v>
          </cell>
        </row>
        <row r="1420">
          <cell r="A1420" t="str">
            <v>Administração de Produção e Operações II</v>
          </cell>
          <cell r="B1420">
            <v>1739</v>
          </cell>
        </row>
        <row r="1421">
          <cell r="A1421" t="str">
            <v>Administração de Marketing II</v>
          </cell>
          <cell r="B1421">
            <v>1740</v>
          </cell>
        </row>
        <row r="1422">
          <cell r="A1422" t="str">
            <v>Gestão de Agronegócios</v>
          </cell>
          <cell r="B1422">
            <v>1741</v>
          </cell>
        </row>
        <row r="1423">
          <cell r="A1423" t="str">
            <v>Administração Estratégica</v>
          </cell>
          <cell r="B1423">
            <v>1742</v>
          </cell>
        </row>
        <row r="1424">
          <cell r="A1424" t="str">
            <v>Gestão Ambiental em Organizações</v>
          </cell>
          <cell r="B1424">
            <v>1743</v>
          </cell>
        </row>
        <row r="1425">
          <cell r="A1425" t="str">
            <v>Tópicos Especiais em Administração</v>
          </cell>
          <cell r="B1425">
            <v>1744</v>
          </cell>
        </row>
        <row r="1426">
          <cell r="A1426" t="str">
            <v>Gestão Pública</v>
          </cell>
          <cell r="B1426">
            <v>1745</v>
          </cell>
        </row>
        <row r="1427">
          <cell r="A1427" t="str">
            <v>Gestão de Projetos</v>
          </cell>
          <cell r="B1427">
            <v>1746</v>
          </cell>
        </row>
        <row r="1428">
          <cell r="A1428" t="str">
            <v>Desenvolvimento Econômico II</v>
          </cell>
          <cell r="B1428">
            <v>1747</v>
          </cell>
        </row>
        <row r="1429">
          <cell r="A1429" t="str">
            <v>Economia Regional</v>
          </cell>
          <cell r="B1429">
            <v>1748</v>
          </cell>
        </row>
        <row r="1430">
          <cell r="A1430" t="str">
            <v>Mercado de Capitais</v>
          </cell>
          <cell r="B1430">
            <v>1749</v>
          </cell>
        </row>
        <row r="1431">
          <cell r="A1431" t="str">
            <v>Economia Agrícola e Agronegócio</v>
          </cell>
          <cell r="B1431">
            <v>1749</v>
          </cell>
        </row>
        <row r="1432">
          <cell r="A1432" t="str">
            <v>Economia do Trabalho</v>
          </cell>
          <cell r="B1432">
            <v>1750</v>
          </cell>
        </row>
        <row r="1433">
          <cell r="A1433" t="str">
            <v>Fisiologia Vegetal I</v>
          </cell>
          <cell r="B1433">
            <v>1750</v>
          </cell>
        </row>
        <row r="1434">
          <cell r="A1434" t="str">
            <v>Fisiologia Vegetal I</v>
          </cell>
          <cell r="B1434">
            <v>1751</v>
          </cell>
        </row>
        <row r="1435">
          <cell r="A1435" t="str">
            <v>Fisiologia Vegetal II</v>
          </cell>
          <cell r="B1435">
            <v>1752</v>
          </cell>
        </row>
        <row r="1436">
          <cell r="A1436" t="str">
            <v>Fisiologia Vegetal II</v>
          </cell>
          <cell r="B1436">
            <v>1752</v>
          </cell>
        </row>
        <row r="1437">
          <cell r="A1437" t="str">
            <v>Adubos e Adubações de Espécies Florestais</v>
          </cell>
          <cell r="B1437">
            <v>1752</v>
          </cell>
        </row>
        <row r="1438">
          <cell r="A1438" t="str">
            <v>Estágio Curricular Supervisionado Obrigatório II</v>
          </cell>
          <cell r="B1438">
            <v>1752</v>
          </cell>
        </row>
        <row r="1439">
          <cell r="A1439" t="str">
            <v>Estágio Curricular Supervisionado Obrigatório II – A</v>
          </cell>
          <cell r="B1439">
            <v>1752</v>
          </cell>
        </row>
        <row r="1440">
          <cell r="A1440" t="str">
            <v>Estágio Curricular Supervisionado Obrigatório II – B</v>
          </cell>
          <cell r="B1440">
            <v>1753</v>
          </cell>
        </row>
        <row r="1441">
          <cell r="A1441" t="str">
            <v>Estágio Curricular Supervisionado Obrigatório II – C</v>
          </cell>
          <cell r="B1441">
            <v>1754</v>
          </cell>
        </row>
        <row r="1442">
          <cell r="A1442" t="str">
            <v>Estágio Curricular Supervisionado Obrigatório II – D</v>
          </cell>
          <cell r="B1442">
            <v>1755</v>
          </cell>
        </row>
        <row r="1443">
          <cell r="A1443" t="str">
            <v>Noções de Libras</v>
          </cell>
          <cell r="B1443">
            <v>1756</v>
          </cell>
        </row>
        <row r="1444">
          <cell r="A1444" t="str">
            <v>Ecologia e Conservação</v>
          </cell>
          <cell r="B1444">
            <v>1757</v>
          </cell>
        </row>
        <row r="1445">
          <cell r="A1445" t="str">
            <v>Estudo da Fauna Brasileira</v>
          </cell>
          <cell r="B1445">
            <v>1758</v>
          </cell>
        </row>
        <row r="1446">
          <cell r="A1446" t="str">
            <v>Estudo da Flora Brasileira</v>
          </cell>
          <cell r="B1446">
            <v>1759</v>
          </cell>
        </row>
        <row r="1447">
          <cell r="A1447" t="str">
            <v>Turismo e Geografia</v>
          </cell>
          <cell r="B1447">
            <v>1760</v>
          </cell>
        </row>
        <row r="1448">
          <cell r="A1448" t="str">
            <v>Turismo e História Regional</v>
          </cell>
          <cell r="B1448">
            <v>1770</v>
          </cell>
        </row>
        <row r="1449">
          <cell r="A1449" t="str">
            <v>Planejamento em Lazer, Recreação e Entretenimento</v>
          </cell>
          <cell r="B1449">
            <v>1771</v>
          </cell>
        </row>
        <row r="1450">
          <cell r="A1450" t="str">
            <v>Organização, Sistemas e Métodos Administrativos</v>
          </cell>
          <cell r="B1450">
            <v>1772</v>
          </cell>
        </row>
        <row r="1451">
          <cell r="A1451" t="str">
            <v>Linguagem, História e Sociedade</v>
          </cell>
          <cell r="B1451">
            <v>1773</v>
          </cell>
        </row>
        <row r="1452">
          <cell r="A1452" t="str">
            <v>Linguagem, Filosofia e Ciência</v>
          </cell>
          <cell r="B1452">
            <v>1774</v>
          </cell>
        </row>
        <row r="1453">
          <cell r="A1453" t="str">
            <v>Itinerários Culturais I: Cultura Universal</v>
          </cell>
          <cell r="B1453">
            <v>1775</v>
          </cell>
        </row>
        <row r="1454">
          <cell r="A1454" t="str">
            <v>Estudo do Texto Literário</v>
          </cell>
          <cell r="B1454">
            <v>1776</v>
          </cell>
        </row>
        <row r="1455">
          <cell r="A1455" t="str">
            <v>História das Idéias Linguísticas</v>
          </cell>
          <cell r="B1455">
            <v>1781</v>
          </cell>
        </row>
        <row r="1456">
          <cell r="A1456" t="str">
            <v>Filosofia da Linguagem</v>
          </cell>
          <cell r="B1456">
            <v>1782</v>
          </cell>
        </row>
        <row r="1457">
          <cell r="A1457" t="str">
            <v>História Cultural</v>
          </cell>
          <cell r="B1457">
            <v>1783</v>
          </cell>
        </row>
        <row r="1458">
          <cell r="A1458" t="str">
            <v>Psicologia das Relações Humanas</v>
          </cell>
          <cell r="B1458">
            <v>1784</v>
          </cell>
        </row>
        <row r="1459">
          <cell r="A1459" t="str">
            <v>Biologia de Peixes</v>
          </cell>
          <cell r="B1459">
            <v>1785</v>
          </cell>
        </row>
        <row r="1460">
          <cell r="A1460" t="str">
            <v>Biologia e Cultivo de Caranguejos de Água Doce</v>
          </cell>
          <cell r="B1460">
            <v>1786</v>
          </cell>
        </row>
        <row r="1461">
          <cell r="A1461" t="str">
            <v>Ecologia de Macroinvertebrados Aquáticos</v>
          </cell>
          <cell r="B1461">
            <v>1787</v>
          </cell>
        </row>
        <row r="1462">
          <cell r="A1462" t="str">
            <v>Gerenciamento de Resíduos Sólidos</v>
          </cell>
          <cell r="B1462">
            <v>1788</v>
          </cell>
        </row>
        <row r="1463">
          <cell r="A1463" t="str">
            <v>Insetos Sociais</v>
          </cell>
          <cell r="B1463">
            <v>1789</v>
          </cell>
        </row>
        <row r="1464">
          <cell r="A1464" t="str">
            <v>Introdução à Aquicultura</v>
          </cell>
          <cell r="B1464">
            <v>1790</v>
          </cell>
        </row>
        <row r="1465">
          <cell r="A1465" t="str">
            <v>Introdução à Pesquisa em Ensino de Ciências</v>
          </cell>
          <cell r="B1465">
            <v>1791</v>
          </cell>
        </row>
        <row r="1466">
          <cell r="A1466" t="str">
            <v>Microbiologia Aquática</v>
          </cell>
          <cell r="B1466">
            <v>1792</v>
          </cell>
        </row>
        <row r="1467">
          <cell r="A1467" t="str">
            <v>Parasitologia Geral</v>
          </cell>
          <cell r="B1467">
            <v>1793</v>
          </cell>
        </row>
        <row r="1468">
          <cell r="A1468" t="str">
            <v>Teorias do Conhecimento e Educação</v>
          </cell>
          <cell r="B1468">
            <v>1794</v>
          </cell>
        </row>
        <row r="1469">
          <cell r="A1469" t="str">
            <v>Teorias da Linguagem: Um Percurso Teórico</v>
          </cell>
          <cell r="B1469">
            <v>1795</v>
          </cell>
        </row>
        <row r="1470">
          <cell r="A1470" t="str">
            <v>Seminário de Pesquisa em Educação, Linguagem e Sociedade</v>
          </cell>
          <cell r="B1470">
            <v>1796</v>
          </cell>
        </row>
        <row r="1471">
          <cell r="A1471" t="str">
            <v>Discurso: Linguagem, Educação e Ideologia</v>
          </cell>
          <cell r="B1471">
            <v>1797</v>
          </cell>
        </row>
        <row r="1472">
          <cell r="A1472" t="str">
            <v>Ensino de Língua Materna e Formação Docente</v>
          </cell>
          <cell r="B1472">
            <v>1798</v>
          </cell>
        </row>
        <row r="1473">
          <cell r="A1473" t="str">
            <v>Letramento e Formação de Professores</v>
          </cell>
          <cell r="B1473">
            <v>1799</v>
          </cell>
        </row>
        <row r="1474">
          <cell r="A1474" t="str">
            <v>Literatura Comparada e Estudos Culturais</v>
          </cell>
          <cell r="B1474">
            <v>1800</v>
          </cell>
        </row>
        <row r="1475">
          <cell r="A1475" t="str">
            <v>Literatura Infantil e Juvenil e Formação de Leitores</v>
          </cell>
          <cell r="B1475">
            <v>1801</v>
          </cell>
        </row>
        <row r="1476">
          <cell r="A1476" t="str">
            <v>Currículo, Cultura e Diversidade para o Ensino Superior</v>
          </cell>
          <cell r="B1476">
            <v>1802</v>
          </cell>
        </row>
        <row r="1477">
          <cell r="A1477" t="str">
            <v>Didática para o Ensino Superior</v>
          </cell>
          <cell r="B1477">
            <v>1803</v>
          </cell>
        </row>
        <row r="1478">
          <cell r="A1478" t="str">
            <v>Educação, Diversidade e Fronteiras: Aspectos Teóricos e Metodológicos em Pesquisas de Educação</v>
          </cell>
          <cell r="B1478">
            <v>1804</v>
          </cell>
        </row>
        <row r="1479">
          <cell r="A1479" t="str">
            <v>Educação Especial e Inclusiva: Formação de Educadores e Pesquisadores para o Ensino Superior</v>
          </cell>
          <cell r="B1479">
            <v>1804</v>
          </cell>
        </row>
        <row r="1480">
          <cell r="A1480" t="str">
            <v>Formação de Professores no Brasil </v>
          </cell>
          <cell r="B1480">
            <v>1805</v>
          </cell>
        </row>
        <row r="1481">
          <cell r="A1481" t="str">
            <v>Trabalho de Conclusão de Curso (disciplina)</v>
          </cell>
          <cell r="B1481">
            <v>1805</v>
          </cell>
        </row>
        <row r="1482">
          <cell r="A1482" t="str">
            <v>Trabalho de Conclusão de Curso (Disciplina)</v>
          </cell>
          <cell r="B1482">
            <v>1806</v>
          </cell>
        </row>
        <row r="1483">
          <cell r="A1483" t="str">
            <v>Didática no Ensino de Ciências</v>
          </cell>
          <cell r="B1483">
            <v>1806</v>
          </cell>
        </row>
        <row r="1484">
          <cell r="A1484" t="str">
            <v>Didática no Ensino de Ciências</v>
          </cell>
          <cell r="B1484">
            <v>1807</v>
          </cell>
        </row>
        <row r="1485">
          <cell r="A1485" t="str">
            <v>Métodos em Pesquisa no Ensino de Ciências</v>
          </cell>
          <cell r="B1485">
            <v>1807</v>
          </cell>
        </row>
        <row r="1486">
          <cell r="A1486" t="str">
            <v>Métodos em Pesquisa no Ensino de Ciências</v>
          </cell>
          <cell r="B1486">
            <v>1808</v>
          </cell>
        </row>
        <row r="1487">
          <cell r="A1487" t="str">
            <v>Ciência, Tecnologia e Sociedade</v>
          </cell>
          <cell r="B1487">
            <v>1808</v>
          </cell>
        </row>
        <row r="1488">
          <cell r="A1488" t="str">
            <v>Ciência, Tecnologia e Sociedade</v>
          </cell>
          <cell r="B1488">
            <v>1809</v>
          </cell>
        </row>
        <row r="1489">
          <cell r="A1489" t="str">
            <v>Divulgação Científica</v>
          </cell>
          <cell r="B1489">
            <v>1809</v>
          </cell>
        </row>
        <row r="1490">
          <cell r="A1490" t="str">
            <v>Divulgação Científica</v>
          </cell>
          <cell r="B1490">
            <v>1810</v>
          </cell>
        </row>
        <row r="1491">
          <cell r="A1491" t="str">
            <v>Ensino de Ciências: Problemas e Tendências Atuais</v>
          </cell>
          <cell r="B1491">
            <v>1810</v>
          </cell>
        </row>
        <row r="1492">
          <cell r="A1492" t="str">
            <v>Ensino de Ciências: Problemas e Tendências Atuais</v>
          </cell>
          <cell r="B1492">
            <v>1811</v>
          </cell>
        </row>
        <row r="1493">
          <cell r="A1493" t="str">
            <v>Ensino de Química</v>
          </cell>
          <cell r="B1493">
            <v>1811</v>
          </cell>
        </row>
        <row r="1494">
          <cell r="A1494" t="str">
            <v>Ensino de Química</v>
          </cell>
          <cell r="B1494">
            <v>1812</v>
          </cell>
        </row>
        <row r="1495">
          <cell r="A1495" t="str">
            <v>Experimentação em Ciências</v>
          </cell>
          <cell r="B1495">
            <v>1812</v>
          </cell>
        </row>
        <row r="1496">
          <cell r="A1496" t="str">
            <v>Experimentação em Ciências</v>
          </cell>
          <cell r="B1496">
            <v>1813</v>
          </cell>
        </row>
        <row r="1497">
          <cell r="A1497" t="str">
            <v>Introdução ao Jornalismo Científico</v>
          </cell>
          <cell r="B1497">
            <v>1813</v>
          </cell>
        </row>
        <row r="1498">
          <cell r="A1498" t="str">
            <v>Introdução ao Jornalismo Científico</v>
          </cell>
          <cell r="B1498">
            <v>1814</v>
          </cell>
        </row>
        <row r="1499">
          <cell r="A1499" t="str">
            <v>Novas Tecnologias no Ensino de Ciências</v>
          </cell>
          <cell r="B1499">
            <v>1814</v>
          </cell>
        </row>
        <row r="1500">
          <cell r="A1500" t="str">
            <v>Novas Tecnologias no Ensino de Ciências</v>
          </cell>
          <cell r="B1500">
            <v>1815</v>
          </cell>
        </row>
        <row r="1501">
          <cell r="A1501" t="str">
            <v>Produção e Avaliação de Material Didático no Ensino de Ciências</v>
          </cell>
          <cell r="B1501">
            <v>1815</v>
          </cell>
        </row>
        <row r="1502">
          <cell r="A1502" t="str">
            <v>Produção e Avaliação de Material Didático no Ensino de Ciências</v>
          </cell>
          <cell r="B1502">
            <v>1816</v>
          </cell>
        </row>
        <row r="1503">
          <cell r="A1503" t="str">
            <v>Tópicos em Comunicação Social</v>
          </cell>
          <cell r="B1503">
            <v>1816</v>
          </cell>
        </row>
        <row r="1504">
          <cell r="A1504" t="str">
            <v>Tópicos em Comunicação Social</v>
          </cell>
          <cell r="B1504">
            <v>1817</v>
          </cell>
        </row>
        <row r="1505">
          <cell r="A1505" t="str">
            <v>Tópicos em Epistemologia e Educação Científica</v>
          </cell>
          <cell r="B1505">
            <v>1817</v>
          </cell>
        </row>
        <row r="1506">
          <cell r="A1506" t="str">
            <v>Tópicos em Epistemologia e Educação Científica</v>
          </cell>
          <cell r="B1506">
            <v>1818</v>
          </cell>
        </row>
        <row r="1507">
          <cell r="A1507" t="str">
            <v>Tópicos em História e Filosofia da Ciência</v>
          </cell>
          <cell r="B1507">
            <v>1818</v>
          </cell>
        </row>
        <row r="1508">
          <cell r="A1508" t="str">
            <v>Tópicos em História e Filosofia da Ciência</v>
          </cell>
          <cell r="B1508">
            <v>1818</v>
          </cell>
        </row>
        <row r="1509">
          <cell r="A1509" t="str">
            <v>Estágio Curricular Supervisionado em Biologia I </v>
          </cell>
          <cell r="B1509">
            <v>1819</v>
          </cell>
        </row>
        <row r="1510">
          <cell r="A1510" t="str">
            <v>Estágio Curricular Supervisionado em Biologia I – A</v>
          </cell>
          <cell r="B1510">
            <v>1820</v>
          </cell>
        </row>
        <row r="1511">
          <cell r="A1511" t="str">
            <v>Estágio Curricular Supervisionado em Biologia I – B</v>
          </cell>
          <cell r="B1511">
            <v>1821</v>
          </cell>
        </row>
        <row r="1512">
          <cell r="A1512" t="str">
            <v>Fisiologia Humana</v>
          </cell>
          <cell r="B1512">
            <v>1822</v>
          </cell>
        </row>
        <row r="1513">
          <cell r="A1513" t="str">
            <v>Fundamentos do Comportamento Animal</v>
          </cell>
          <cell r="B1513">
            <v>1822</v>
          </cell>
        </row>
        <row r="1514">
          <cell r="A1514" t="str">
            <v>Ecologia Vegetal</v>
          </cell>
          <cell r="B1514">
            <v>1822</v>
          </cell>
        </row>
        <row r="1515">
          <cell r="A1515" t="str">
            <v>Estágio Curricular Supervisionado em Biologia II</v>
          </cell>
          <cell r="B1515">
            <v>1823</v>
          </cell>
        </row>
        <row r="1516">
          <cell r="A1516" t="str">
            <v>Estágio Curricular Supervisionado em Biologia II – A</v>
          </cell>
          <cell r="B1516">
            <v>1824</v>
          </cell>
        </row>
        <row r="1517">
          <cell r="A1517" t="str">
            <v>Estágio Curricular Supervisionado em Biologia II – B</v>
          </cell>
          <cell r="B1517">
            <v>1825</v>
          </cell>
        </row>
        <row r="1518">
          <cell r="A1518" t="str">
            <v>Imunologia</v>
          </cell>
          <cell r="B1518">
            <v>1826</v>
          </cell>
        </row>
        <row r="1519">
          <cell r="A1519" t="str">
            <v>Direito Processual Civil - Teoria do Processo</v>
          </cell>
          <cell r="B1519">
            <v>1827</v>
          </cell>
        </row>
        <row r="1520">
          <cell r="A1520" t="str">
            <v>Filosofia Jurídica</v>
          </cell>
          <cell r="B1520">
            <v>1828</v>
          </cell>
        </row>
        <row r="1521">
          <cell r="A1521" t="str">
            <v>Criminologia</v>
          </cell>
          <cell r="B1521">
            <v>1828</v>
          </cell>
        </row>
        <row r="1522">
          <cell r="A1522" t="str">
            <v>Direito Eleitoral</v>
          </cell>
          <cell r="B1522">
            <v>1828</v>
          </cell>
        </row>
        <row r="1523">
          <cell r="A1523" t="str">
            <v>Saúde, Sociedade e Cultura</v>
          </cell>
          <cell r="B1523">
            <v>1829</v>
          </cell>
        </row>
        <row r="1524">
          <cell r="A1524" t="str">
            <v>Saúde, Sociedade e Cultura – A</v>
          </cell>
          <cell r="B1524">
            <v>1830</v>
          </cell>
        </row>
        <row r="1525">
          <cell r="A1525" t="str">
            <v>Saúde, Sociedade e Cultura – B</v>
          </cell>
          <cell r="B1525">
            <v>1831</v>
          </cell>
        </row>
        <row r="1526">
          <cell r="A1526" t="str">
            <v>Deontologia e Legislação em Enfermagem I</v>
          </cell>
          <cell r="B1526">
            <v>1832</v>
          </cell>
        </row>
        <row r="1527">
          <cell r="A1527" t="str">
            <v>História da Enfermagem</v>
          </cell>
          <cell r="B1527">
            <v>1833</v>
          </cell>
        </row>
        <row r="1528">
          <cell r="A1528" t="str">
            <v>Psicologia Aplicada à Enfermagem I</v>
          </cell>
          <cell r="B1528">
            <v>1834</v>
          </cell>
        </row>
        <row r="1529">
          <cell r="A1529" t="str">
            <v>Anatomia Aplicada à Enfermagem</v>
          </cell>
          <cell r="B1529">
            <v>1835</v>
          </cell>
        </row>
        <row r="1530">
          <cell r="A1530" t="str">
            <v>Metodologia Científica Aplicada à Enfermagem</v>
          </cell>
          <cell r="B1530">
            <v>1836</v>
          </cell>
        </row>
        <row r="1531">
          <cell r="A1531" t="str">
            <v>Planejamento e Gestão Ambiental</v>
          </cell>
          <cell r="B1531">
            <v>1837</v>
          </cell>
        </row>
        <row r="1532">
          <cell r="A1532" t="str">
            <v>Resistência de Materiais</v>
          </cell>
          <cell r="B1532">
            <v>1838</v>
          </cell>
        </row>
        <row r="1533">
          <cell r="A1533" t="str">
            <v>Análise de Sistemas e Modelagem em Meio Ambiente</v>
          </cell>
          <cell r="B1533">
            <v>1839</v>
          </cell>
        </row>
        <row r="1534">
          <cell r="A1534" t="str">
            <v>Fenômenos de Transporte I</v>
          </cell>
          <cell r="B1534">
            <v>1840</v>
          </cell>
        </row>
        <row r="1535">
          <cell r="A1535" t="str">
            <v>Operações Unitárias Aplicadas à Engenharia Ambiental</v>
          </cell>
          <cell r="B1535">
            <v>1841</v>
          </cell>
        </row>
        <row r="1536">
          <cell r="A1536" t="str">
            <v>Identificação e Avaliação de Impactos Ambientais I</v>
          </cell>
          <cell r="B1536">
            <v>1842</v>
          </cell>
        </row>
        <row r="1537">
          <cell r="A1537" t="str">
            <v>Microbiologia Ambiental</v>
          </cell>
          <cell r="B1537">
            <v>1843</v>
          </cell>
        </row>
        <row r="1538">
          <cell r="A1538" t="str">
            <v>Gestão Ambiental e Certificação</v>
          </cell>
          <cell r="B1538">
            <v>1844</v>
          </cell>
        </row>
        <row r="1539">
          <cell r="A1539" t="str">
            <v>Políticas Públicas: Marcos Conceituais e Processos</v>
          </cell>
          <cell r="B1539">
            <v>1845</v>
          </cell>
        </row>
        <row r="1540">
          <cell r="A1540" t="str">
            <v>Planejamento Ambiental de Áreas Urbanas</v>
          </cell>
          <cell r="B1540">
            <v>1845</v>
          </cell>
        </row>
        <row r="1541">
          <cell r="A1541" t="str">
            <v>Hidráulica</v>
          </cell>
          <cell r="B1541">
            <v>1845</v>
          </cell>
        </row>
        <row r="1542">
          <cell r="A1542" t="str">
            <v>Tópicos Especiais em Engenharia Ambiental III</v>
          </cell>
          <cell r="B1542">
            <v>1846</v>
          </cell>
        </row>
        <row r="1543">
          <cell r="A1543" t="str">
            <v>Tópicos Especiais em Engenharia Ambiental III - A</v>
          </cell>
          <cell r="B1543">
            <v>1847</v>
          </cell>
        </row>
        <row r="1544">
          <cell r="A1544" t="str">
            <v>Tópicos Especiais em Engenharia Ambiental III - B</v>
          </cell>
          <cell r="B1544">
            <v>1848</v>
          </cell>
        </row>
        <row r="1545">
          <cell r="A1545" t="str">
            <v>Física Matemática I</v>
          </cell>
          <cell r="B1545">
            <v>1849</v>
          </cell>
        </row>
        <row r="1546">
          <cell r="A1546" t="str">
            <v>Mecânica Clássica I</v>
          </cell>
          <cell r="B1546">
            <v>1850</v>
          </cell>
        </row>
        <row r="1547">
          <cell r="A1547" t="str">
            <v>Automação e Controle I</v>
          </cell>
          <cell r="B1547">
            <v>1851</v>
          </cell>
        </row>
        <row r="1548">
          <cell r="A1548" t="str">
            <v>Métodos Matemáticos Avançados</v>
          </cell>
          <cell r="B1548">
            <v>1852</v>
          </cell>
        </row>
        <row r="1549">
          <cell r="A1549" t="str">
            <v>Física Matemática II</v>
          </cell>
          <cell r="B1549">
            <v>1853</v>
          </cell>
        </row>
        <row r="1550">
          <cell r="A1550" t="str">
            <v>Mecânica Clássica II</v>
          </cell>
          <cell r="B1550">
            <v>1854</v>
          </cell>
        </row>
        <row r="1551">
          <cell r="A1551" t="str">
            <v>Automação e Controle II</v>
          </cell>
          <cell r="B1551">
            <v>1855</v>
          </cell>
        </row>
        <row r="1552">
          <cell r="A1552" t="str">
            <v>Fenômenos de Transporte II</v>
          </cell>
          <cell r="B1552">
            <v>1856</v>
          </cell>
        </row>
        <row r="1553">
          <cell r="A1553" t="str">
            <v>Estado Sólido I</v>
          </cell>
          <cell r="B1553">
            <v>1857</v>
          </cell>
        </row>
        <row r="1554">
          <cell r="A1554" t="str">
            <v>Laboratório Avançado de Física</v>
          </cell>
          <cell r="B1554">
            <v>1858</v>
          </cell>
        </row>
        <row r="1555">
          <cell r="A1555" t="str">
            <v>Introdução à Física Matemática</v>
          </cell>
          <cell r="B1555">
            <v>1858</v>
          </cell>
        </row>
        <row r="1556">
          <cell r="A1556" t="str">
            <v>Física Moderna</v>
          </cell>
          <cell r="B1556">
            <v>1858</v>
          </cell>
        </row>
        <row r="1557">
          <cell r="A1557" t="str">
            <v>Estágio Curricular Supervisionado no Ensino Médio I</v>
          </cell>
          <cell r="B1557">
            <v>1859</v>
          </cell>
        </row>
        <row r="1558">
          <cell r="A1558" t="str">
            <v>Estágio Curricular Supervisionado no Ensino Médio I - A</v>
          </cell>
          <cell r="B1558">
            <v>1860</v>
          </cell>
        </row>
        <row r="1559">
          <cell r="A1559" t="str">
            <v>Estágio Curricular Supervisionado no Ensino Médio I - B</v>
          </cell>
          <cell r="B1559">
            <v>1861</v>
          </cell>
        </row>
        <row r="1560">
          <cell r="A1560" t="str">
            <v>Introdução às Equações Diferenciais Ordinárias</v>
          </cell>
          <cell r="B1560">
            <v>1862</v>
          </cell>
        </row>
        <row r="1561">
          <cell r="A1561" t="str">
            <v>Laboratório de Ensino de Matemática</v>
          </cell>
          <cell r="B1561">
            <v>1863</v>
          </cell>
        </row>
        <row r="1562">
          <cell r="A1562" t="str">
            <v>História da Química</v>
          </cell>
          <cell r="B1562">
            <v>1864</v>
          </cell>
        </row>
        <row r="1563">
          <cell r="A1563" t="str">
            <v>Fundamentos de Matemática para Química</v>
          </cell>
          <cell r="B1563">
            <v>1865</v>
          </cell>
        </row>
        <row r="1564">
          <cell r="A1564" t="str">
            <v>Processos de Controle Ambiental</v>
          </cell>
          <cell r="B1564">
            <v>1866</v>
          </cell>
        </row>
        <row r="1565">
          <cell r="A1565" t="str">
            <v>Higiene e Segurança do Trabalho</v>
          </cell>
          <cell r="B1565">
            <v>1867</v>
          </cell>
        </row>
        <row r="1566">
          <cell r="A1566" t="str">
            <v>Tecnologia de Fermentações</v>
          </cell>
          <cell r="B1566">
            <v>1868</v>
          </cell>
        </row>
        <row r="1567">
          <cell r="A1567" t="str">
            <v>Tecnologia de Carnes, Pescados e Derivados</v>
          </cell>
          <cell r="B1567">
            <v>1869</v>
          </cell>
        </row>
        <row r="1568">
          <cell r="A1568" t="str">
            <v>Tratamento de Efluentes Industriais</v>
          </cell>
          <cell r="B1568">
            <v>1870</v>
          </cell>
        </row>
        <row r="1569">
          <cell r="A1569" t="str">
            <v>Processos Químicos Industriais Inorgânicos</v>
          </cell>
          <cell r="B1569">
            <v>1871</v>
          </cell>
        </row>
        <row r="1570">
          <cell r="A1570" t="str">
            <v>Processos Químicos Industriais Orgânicos</v>
          </cell>
          <cell r="B1570">
            <v>1872</v>
          </cell>
        </row>
        <row r="1571">
          <cell r="A1571" t="str">
            <v>Tecnologia de Processamento da Cana de Açúcar</v>
          </cell>
          <cell r="B1571">
            <v>1873</v>
          </cell>
        </row>
        <row r="1572">
          <cell r="A1572" t="str">
            <v>Gerência e Qualidade de Software</v>
          </cell>
          <cell r="B1572">
            <v>1874</v>
          </cell>
        </row>
        <row r="1573">
          <cell r="A1573" t="str">
            <v>Complexidade de Algoritmos</v>
          </cell>
          <cell r="B1573">
            <v>1875</v>
          </cell>
        </row>
        <row r="1574">
          <cell r="A1574" t="str">
            <v>Direito, Legislação e Ética</v>
          </cell>
          <cell r="B1574">
            <v>1876</v>
          </cell>
        </row>
        <row r="1575">
          <cell r="A1575" t="str">
            <v>Acompanhamento de Projeto Final de Curso</v>
          </cell>
          <cell r="B1575">
            <v>1877</v>
          </cell>
        </row>
        <row r="1576">
          <cell r="A1576" t="str">
            <v>Seminários em Computação I</v>
          </cell>
          <cell r="B1576">
            <v>1878</v>
          </cell>
        </row>
        <row r="1577">
          <cell r="A1577" t="str">
            <v>Estatística para o Turismo</v>
          </cell>
          <cell r="B1577">
            <v>1879</v>
          </cell>
        </row>
        <row r="1578">
          <cell r="A1578" t="str">
            <v>História Moderna</v>
          </cell>
          <cell r="B1578">
            <v>1880</v>
          </cell>
        </row>
        <row r="1579">
          <cell r="A1579" t="str">
            <v>História Regional</v>
          </cell>
          <cell r="B1579">
            <v>1881</v>
          </cell>
        </row>
        <row r="1580">
          <cell r="A1580" t="str">
            <v>Metodologias do Ensino de História</v>
          </cell>
          <cell r="B1580">
            <v>1882</v>
          </cell>
        </row>
        <row r="1581">
          <cell r="A1581" t="str">
            <v>Estágio Curricular Supervisionado - Ensino Fundamental </v>
          </cell>
          <cell r="B1581">
            <v>1883</v>
          </cell>
        </row>
        <row r="1582">
          <cell r="A1582" t="str">
            <v>Conservação e Manejo da Fauna</v>
          </cell>
          <cell r="B1582">
            <v>1884</v>
          </cell>
        </row>
        <row r="1583">
          <cell r="A1583" t="str">
            <v>Gestão dos Recursos Naturais Renováveis</v>
          </cell>
          <cell r="B1583">
            <v>1885</v>
          </cell>
        </row>
        <row r="1584">
          <cell r="A1584" t="str">
            <v>Cultivo de Espécies Florestais</v>
          </cell>
          <cell r="B1584">
            <v>1886</v>
          </cell>
        </row>
        <row r="1585">
          <cell r="A1585" t="str">
            <v>Ecoturismo</v>
          </cell>
          <cell r="B1585">
            <v>1887</v>
          </cell>
        </row>
        <row r="1586">
          <cell r="A1586" t="str">
            <v>Colheita e Transporte Florestal</v>
          </cell>
          <cell r="B1586">
            <v>1888</v>
          </cell>
        </row>
        <row r="1587">
          <cell r="A1587" t="str">
            <v>Tecnologia de Utilização dos Produtos Florestais</v>
          </cell>
          <cell r="B1587">
            <v>1889</v>
          </cell>
        </row>
        <row r="1588">
          <cell r="A1588" t="str">
            <v>Manejo de Unidades de Conservação</v>
          </cell>
          <cell r="B1588">
            <v>1890</v>
          </cell>
        </row>
        <row r="1589">
          <cell r="A1589" t="str">
            <v>Melhoramento Genético Florestal</v>
          </cell>
          <cell r="B1589">
            <v>1891</v>
          </cell>
        </row>
        <row r="1590">
          <cell r="A1590" t="str">
            <v>Manejo Florestal</v>
          </cell>
          <cell r="B1590">
            <v>1892</v>
          </cell>
        </row>
        <row r="1591">
          <cell r="A1591" t="str">
            <v>Administração da Empresa Florestal</v>
          </cell>
          <cell r="B1591">
            <v>1893</v>
          </cell>
        </row>
        <row r="1592">
          <cell r="A1592" t="str">
            <v>Produtos Florestais Não Madeireiros</v>
          </cell>
          <cell r="B1592">
            <v>1894</v>
          </cell>
        </row>
        <row r="1593">
          <cell r="A1593" t="str">
            <v>Industrialização da Madeira II</v>
          </cell>
          <cell r="B1593">
            <v>1895</v>
          </cell>
        </row>
        <row r="1594">
          <cell r="A1594" t="str">
            <v>Conservação do Solo e da Água</v>
          </cell>
          <cell r="B1594">
            <v>1896</v>
          </cell>
        </row>
        <row r="1595">
          <cell r="A1595" t="str">
            <v>Didática e Metodologia do Ensino da Dança</v>
          </cell>
          <cell r="B1595">
            <v>1897</v>
          </cell>
        </row>
        <row r="1596">
          <cell r="A1596" t="str">
            <v>Didática e Metodologia do Ensino do Teatro</v>
          </cell>
          <cell r="B1596">
            <v>1898</v>
          </cell>
        </row>
        <row r="1597">
          <cell r="A1597" t="str">
            <v>Fundamentos em Libras</v>
          </cell>
          <cell r="B1597">
            <v>1899</v>
          </cell>
        </row>
        <row r="1598">
          <cell r="A1598" t="str">
            <v>Técnicas de Interpretação</v>
          </cell>
          <cell r="B1598">
            <v>1900</v>
          </cell>
        </row>
        <row r="1599">
          <cell r="A1599" t="str">
            <v>Tecnologias, Educação e Arte</v>
          </cell>
          <cell r="B1599">
            <v>1901</v>
          </cell>
        </row>
        <row r="1600">
          <cell r="A1600" t="str">
            <v>Itinerários Científicos III</v>
          </cell>
          <cell r="B1600">
            <v>1902</v>
          </cell>
        </row>
        <row r="1601">
          <cell r="A1601" t="str">
            <v>Itinerários Culturais III - Composição Coreográfica</v>
          </cell>
          <cell r="B1601">
            <v>1903</v>
          </cell>
        </row>
        <row r="1602">
          <cell r="A1602" t="str">
            <v>Legislação e Política Educacional Brasileira</v>
          </cell>
          <cell r="B1602">
            <v>1904</v>
          </cell>
        </row>
        <row r="1603">
          <cell r="A1603" t="str">
            <v>Produção e Consumo do Espaço Urbano</v>
          </cell>
          <cell r="B1603">
            <v>1905</v>
          </cell>
        </row>
        <row r="1604">
          <cell r="A1604" t="str">
            <v>Movimentos Sociais no Campo</v>
          </cell>
          <cell r="B1604">
            <v>1906</v>
          </cell>
        </row>
        <row r="1605">
          <cell r="A1605" t="str">
            <v>Fundamentos de Biogeografia</v>
          </cell>
          <cell r="B1605">
            <v>1907</v>
          </cell>
        </row>
        <row r="1606">
          <cell r="A1606" t="str">
            <v>Pesquisa em Geografia</v>
          </cell>
          <cell r="B1606">
            <v>1908</v>
          </cell>
        </row>
        <row r="1607">
          <cell r="A1607" t="str">
            <v>Língua e Cultura dos Povos Brasileiros: Afro-decendentes e Indígenas</v>
          </cell>
          <cell r="B1607">
            <v>1909</v>
          </cell>
        </row>
        <row r="1608">
          <cell r="A1608" t="str">
            <v>Literatura Portuguesa</v>
          </cell>
          <cell r="B1608">
            <v>1910</v>
          </cell>
        </row>
        <row r="1609">
          <cell r="A1609" t="str">
            <v>Literatura Infanto-juvenil e Formação de Leitores</v>
          </cell>
          <cell r="B1609">
            <v>1911</v>
          </cell>
        </row>
        <row r="1610">
          <cell r="A1610" t="str">
            <v>Literaturas em Língua Portuguesa</v>
          </cell>
          <cell r="B1610">
            <v>1912</v>
          </cell>
        </row>
        <row r="1611">
          <cell r="A1611" t="str">
            <v>Literatura Hispano-Americana</v>
          </cell>
          <cell r="B1611">
            <v>1913</v>
          </cell>
        </row>
        <row r="1612">
          <cell r="A1612" t="str">
            <v>Literaturas de Língua Inglesa</v>
          </cell>
          <cell r="B1612">
            <v>1914</v>
          </cell>
        </row>
        <row r="1613">
          <cell r="A1613" t="str">
            <v>Literatura Britânica</v>
          </cell>
          <cell r="B1613">
            <v>1915</v>
          </cell>
        </row>
        <row r="1614">
          <cell r="A1614" t="str">
            <v>Itinerários Culturais II: Cultura Brasileira e Universal</v>
          </cell>
          <cell r="B1614">
            <v>1916</v>
          </cell>
        </row>
        <row r="1615">
          <cell r="A1615" t="str">
            <v>Cinema e Ciências Humanas</v>
          </cell>
          <cell r="B1615">
            <v>1917</v>
          </cell>
        </row>
        <row r="1616">
          <cell r="A1616" t="str">
            <v>Literatura e Sociedade</v>
          </cell>
          <cell r="B1616">
            <v>1918</v>
          </cell>
        </row>
        <row r="1617">
          <cell r="A1617" t="str">
            <v>Historiografia e Cânome Literário</v>
          </cell>
          <cell r="B1617">
            <v>1919</v>
          </cell>
        </row>
        <row r="1618">
          <cell r="A1618" t="str">
            <v>Manifestações Literárias em Mato Grosso do Sul e suas Fontes</v>
          </cell>
          <cell r="B1618">
            <v>1920</v>
          </cell>
        </row>
        <row r="1619">
          <cell r="A1619" t="str">
            <v>História, Memória e Literatura</v>
          </cell>
          <cell r="B1619">
            <v>1921</v>
          </cell>
        </row>
        <row r="1620">
          <cell r="A1620" t="str">
            <v>Sociologia do Turismo</v>
          </cell>
          <cell r="B1620">
            <v>1922</v>
          </cell>
        </row>
        <row r="1621">
          <cell r="A1621" t="str">
            <v>Turismo e Ética</v>
          </cell>
          <cell r="B1621">
            <v>1923</v>
          </cell>
        </row>
        <row r="1622">
          <cell r="A1622" t="str">
            <v>Turismo, Cultura e Arte</v>
          </cell>
          <cell r="B1622">
            <v>1924</v>
          </cell>
        </row>
        <row r="1623">
          <cell r="A1623" t="str">
            <v>Estudos Diacrônicos em Língua Portuguesa</v>
          </cell>
          <cell r="B1623">
            <v>1925</v>
          </cell>
        </row>
        <row r="1624">
          <cell r="A1624" t="str">
            <v>Bioquímica I</v>
          </cell>
          <cell r="B1624">
            <v>1926</v>
          </cell>
        </row>
        <row r="1625">
          <cell r="A1625" t="str">
            <v>Fisiologia Animal Comparada I</v>
          </cell>
          <cell r="B1625">
            <v>1927</v>
          </cell>
        </row>
        <row r="1626">
          <cell r="A1626" t="str">
            <v>Sistemática de Criptógamas</v>
          </cell>
          <cell r="B1626">
            <v>1928</v>
          </cell>
        </row>
        <row r="1627">
          <cell r="A1627" t="str">
            <v>Genética Clássica</v>
          </cell>
          <cell r="B1627">
            <v>1929</v>
          </cell>
        </row>
        <row r="1628">
          <cell r="A1628" t="str">
            <v>Prática  e Pesquisa em Ensino de Ciências e Biologia</v>
          </cell>
          <cell r="B1628">
            <v>1930</v>
          </cell>
        </row>
        <row r="1629">
          <cell r="A1629" t="str">
            <v>Bioquímica II</v>
          </cell>
          <cell r="B1629">
            <v>1931</v>
          </cell>
        </row>
        <row r="1630">
          <cell r="A1630" t="str">
            <v>Fisiologia Animal Comparada II</v>
          </cell>
          <cell r="B1630">
            <v>1932</v>
          </cell>
        </row>
        <row r="1631">
          <cell r="A1631" t="str">
            <v>Sistemática de Fanerógamas</v>
          </cell>
          <cell r="B1631">
            <v>1933</v>
          </cell>
        </row>
        <row r="1632">
          <cell r="A1632" t="str">
            <v>Genética de Populações</v>
          </cell>
          <cell r="B1632">
            <v>1934</v>
          </cell>
        </row>
        <row r="1633">
          <cell r="A1633" t="str">
            <v>Biologia de Campo II</v>
          </cell>
          <cell r="B1633">
            <v>1935</v>
          </cell>
        </row>
        <row r="1634">
          <cell r="A1634" t="str">
            <v>Seminário de Integração V</v>
          </cell>
          <cell r="B1634">
            <v>1936</v>
          </cell>
        </row>
        <row r="1635">
          <cell r="A1635" t="str">
            <v>Processos Organizacionais</v>
          </cell>
          <cell r="B1635">
            <v>1937</v>
          </cell>
        </row>
        <row r="1636">
          <cell r="A1636" t="str">
            <v>Metodologias Participativas de Intervenção nas Comunidades</v>
          </cell>
          <cell r="B1636">
            <v>1938</v>
          </cell>
        </row>
        <row r="1637">
          <cell r="A1637" t="str">
            <v>Sistemas Participativos de Comércio Solidário</v>
          </cell>
          <cell r="B1637">
            <v>1939</v>
          </cell>
        </row>
        <row r="1638">
          <cell r="A1638" t="str">
            <v>Avaliações e Perícias de Conformidade Agroecológica</v>
          </cell>
          <cell r="B1638">
            <v>1940</v>
          </cell>
        </row>
        <row r="1639">
          <cell r="A1639" t="str">
            <v>Planejamento e Gestão: da Produção a Comercialização</v>
          </cell>
          <cell r="B1639">
            <v>1941</v>
          </cell>
        </row>
        <row r="1640">
          <cell r="A1640" t="str">
            <v>Agregação de Valor e Processamento de Produção</v>
          </cell>
          <cell r="B1640">
            <v>1942</v>
          </cell>
        </row>
        <row r="1641">
          <cell r="A1641" t="str">
            <v>Processamento de Produtos de Origem Animal</v>
          </cell>
          <cell r="B1641">
            <v>1943</v>
          </cell>
        </row>
        <row r="1642">
          <cell r="A1642" t="str">
            <v>Processamento de Produtos de Origem Vegetal</v>
          </cell>
          <cell r="B1642">
            <v>1944</v>
          </cell>
        </row>
        <row r="1643">
          <cell r="A1643" t="str">
            <v>Estratégias de Comercialização</v>
          </cell>
          <cell r="B1643">
            <v>1945</v>
          </cell>
        </row>
        <row r="1644">
          <cell r="A1644" t="str">
            <v>Assistência Técnica e Extensão Rural</v>
          </cell>
          <cell r="B1644">
            <v>1946</v>
          </cell>
        </row>
        <row r="1645">
          <cell r="A1645" t="str">
            <v>Fruticultura II</v>
          </cell>
          <cell r="B1645">
            <v>1947</v>
          </cell>
        </row>
        <row r="1646">
          <cell r="A1646" t="str">
            <v>Paisagismo</v>
          </cell>
          <cell r="B1646">
            <v>1948</v>
          </cell>
        </row>
        <row r="1647">
          <cell r="A1647" t="str">
            <v>Produção de Sementes</v>
          </cell>
          <cell r="B1647">
            <v>1949</v>
          </cell>
        </row>
        <row r="1648">
          <cell r="A1648" t="str">
            <v>Produção de Mudas e Manejo de Viveiros</v>
          </cell>
          <cell r="B1648">
            <v>1950</v>
          </cell>
        </row>
        <row r="1649">
          <cell r="A1649" t="str">
            <v>Agricultura Orgânica</v>
          </cell>
          <cell r="B1649">
            <v>1951</v>
          </cell>
        </row>
        <row r="1650">
          <cell r="A1650" t="str">
            <v>Agroindustrialização Vegetal</v>
          </cell>
          <cell r="B1650">
            <v>1952</v>
          </cell>
        </row>
        <row r="1651">
          <cell r="A1651" t="str">
            <v>Agricultura Familiar e Cooperativismo</v>
          </cell>
          <cell r="B1651">
            <v>1953</v>
          </cell>
        </row>
        <row r="1652">
          <cell r="A1652" t="str">
            <v>Pós-Colheita e Armazenamento de Produtos Agrícolas</v>
          </cell>
          <cell r="B1652">
            <v>1954</v>
          </cell>
        </row>
        <row r="1653">
          <cell r="A1653" t="str">
            <v>Empreendedorismo e Comercialização</v>
          </cell>
          <cell r="B1653">
            <v>1955</v>
          </cell>
        </row>
        <row r="1654">
          <cell r="A1654" t="str">
            <v>Legislação Agrária e Ambiental</v>
          </cell>
          <cell r="B1654">
            <v>1955</v>
          </cell>
        </row>
        <row r="1655">
          <cell r="A1655" t="str">
            <v>Projetos e Planejamento de Propriedades Hortícolas</v>
          </cell>
          <cell r="B1655">
            <v>1956</v>
          </cell>
        </row>
        <row r="1656">
          <cell r="A1656" t="str">
            <v>Estatística Aplicada ao Turismo</v>
          </cell>
          <cell r="B1656">
            <v>1957</v>
          </cell>
        </row>
        <row r="1657">
          <cell r="A1657" t="str">
            <v>Estatística Aplicada ao Turismo EAD</v>
          </cell>
          <cell r="B1657">
            <v>1958</v>
          </cell>
        </row>
        <row r="1658">
          <cell r="A1658" t="str">
            <v>Ecologia de Indivíduos a Populações</v>
          </cell>
          <cell r="B1658">
            <v>1959</v>
          </cell>
        </row>
        <row r="1659">
          <cell r="A1659" t="str">
            <v>Zoologia de Cordados I</v>
          </cell>
          <cell r="B1659">
            <v>1960</v>
          </cell>
        </row>
        <row r="1660">
          <cell r="A1660" t="str">
            <v>Microbiologia e Saúde</v>
          </cell>
          <cell r="B1660">
            <v>1961</v>
          </cell>
        </row>
        <row r="1661">
          <cell r="A1661" t="str">
            <v>Zoologia de Cordados II</v>
          </cell>
          <cell r="B1661">
            <v>1962</v>
          </cell>
        </row>
        <row r="1662">
          <cell r="A1662" t="str">
            <v>Ambientes Aquáticos</v>
          </cell>
          <cell r="B1662">
            <v>1963</v>
          </cell>
        </row>
        <row r="1663">
          <cell r="A1663" t="str">
            <v>Ética Ambiental</v>
          </cell>
          <cell r="B1663">
            <v>1964</v>
          </cell>
        </row>
        <row r="1664">
          <cell r="A1664" t="str">
            <v>Técnicas Avançadas de Turismo em Ambientes Naturais I</v>
          </cell>
          <cell r="B1664">
            <v>1965</v>
          </cell>
        </row>
        <row r="1665">
          <cell r="A1665" t="str">
            <v>Tratamento de Efluentes</v>
          </cell>
          <cell r="B1665">
            <v>1966</v>
          </cell>
        </row>
        <row r="1666">
          <cell r="A1666" t="str">
            <v>Manejo de Áreas Protegidas</v>
          </cell>
          <cell r="B1666">
            <v>1967</v>
          </cell>
        </row>
        <row r="1667">
          <cell r="A1667" t="str">
            <v>Manejo Ecológico do Solo</v>
          </cell>
          <cell r="B1667">
            <v>1968</v>
          </cell>
        </row>
        <row r="1668">
          <cell r="A1668" t="str">
            <v>Mutagênese Ambiental</v>
          </cell>
          <cell r="B1668">
            <v>1969</v>
          </cell>
        </row>
        <row r="1669">
          <cell r="A1669" t="str">
            <v>Saneamento Ambiental</v>
          </cell>
          <cell r="B1669">
            <v>1970</v>
          </cell>
        </row>
        <row r="1670">
          <cell r="A1670" t="str">
            <v>Direito Civil - Obrigações</v>
          </cell>
          <cell r="B1670">
            <v>1971</v>
          </cell>
        </row>
        <row r="1671">
          <cell r="A1671" t="str">
            <v>Processo Civil - Processo do Conhecimento I</v>
          </cell>
          <cell r="B1671">
            <v>1972</v>
          </cell>
        </row>
        <row r="1672">
          <cell r="A1672" t="str">
            <v>Tecnologia de Amidos, Farinhas e Cereais</v>
          </cell>
          <cell r="B1672">
            <v>1973</v>
          </cell>
        </row>
        <row r="1673">
          <cell r="A1673" t="str">
            <v>Tecnologia de Massa e Pastifícios</v>
          </cell>
          <cell r="B1673">
            <v>1974</v>
          </cell>
        </row>
        <row r="1674">
          <cell r="A1674" t="str">
            <v>Panificação</v>
          </cell>
          <cell r="B1674">
            <v>1975</v>
          </cell>
        </row>
        <row r="1675">
          <cell r="A1675" t="str">
            <v>Tecnologia de Carne Bovina e Derivados</v>
          </cell>
          <cell r="B1675">
            <v>1976</v>
          </cell>
        </row>
        <row r="1676">
          <cell r="A1676" t="str">
            <v>Tecnologia de Produtos Lácteos</v>
          </cell>
          <cell r="B1676">
            <v>1977</v>
          </cell>
        </row>
        <row r="1677">
          <cell r="A1677" t="str">
            <v>Tecnologia do Açúcar, Bebidas, Sorvetes e Doces</v>
          </cell>
          <cell r="B1677">
            <v>1978</v>
          </cell>
        </row>
        <row r="1678">
          <cell r="A1678" t="str">
            <v>Tecnologia de Lipídeos</v>
          </cell>
          <cell r="B1678">
            <v>1979</v>
          </cell>
        </row>
        <row r="1679">
          <cell r="A1679" t="str">
            <v>Alimentos Funcionais e Aproveitamento</v>
          </cell>
          <cell r="B1679">
            <v>1980</v>
          </cell>
        </row>
        <row r="1680">
          <cell r="A1680" t="str">
            <v>Análise Sensorial</v>
          </cell>
          <cell r="B1680">
            <v>1981</v>
          </cell>
        </row>
        <row r="1681">
          <cell r="A1681" t="str">
            <v>Embalagens e Rótulos</v>
          </cell>
          <cell r="B1681">
            <v>1982</v>
          </cell>
        </row>
        <row r="1682">
          <cell r="A1682" t="str">
            <v>Marketing e Distribuição</v>
          </cell>
          <cell r="B1682">
            <v>1983</v>
          </cell>
        </row>
        <row r="1683">
          <cell r="A1683" t="str">
            <v>Estruturas e Funcionamento da Educação Nacional</v>
          </cell>
          <cell r="B1683">
            <v>1984</v>
          </cell>
        </row>
        <row r="1684">
          <cell r="A1684" t="str">
            <v>Informática no Ensino de Matemática</v>
          </cell>
          <cell r="B1684">
            <v>1985</v>
          </cell>
        </row>
        <row r="1685">
          <cell r="A1685" t="str">
            <v>Metodologia da Investigação em Educação Matemática</v>
          </cell>
          <cell r="B1685">
            <v>1986</v>
          </cell>
        </row>
        <row r="1686">
          <cell r="A1686" t="str">
            <v>Sociologia Aplicada nos Cursos de Graduação</v>
          </cell>
          <cell r="B1686">
            <v>1987</v>
          </cell>
        </row>
        <row r="1687">
          <cell r="A1687" t="str">
            <v>Ética e Contemporaneidade</v>
          </cell>
          <cell r="B1687">
            <v>1988</v>
          </cell>
        </row>
        <row r="1688">
          <cell r="A1688" t="str">
            <v>Métodos e Técnicas de Pesquisa II</v>
          </cell>
          <cell r="B1688">
            <v>1989</v>
          </cell>
        </row>
        <row r="1689">
          <cell r="A1689" t="str">
            <v>Tópicos Especiais em Literatura e Sociedade</v>
          </cell>
          <cell r="B1689">
            <v>1990</v>
          </cell>
        </row>
        <row r="1690">
          <cell r="A1690" t="str">
            <v>Tópicos Especiais em Educação e Sociedade</v>
          </cell>
          <cell r="B1690">
            <v>1991</v>
          </cell>
        </row>
        <row r="1691">
          <cell r="A1691" t="str">
            <v>Itinerários Científicos - TCC</v>
          </cell>
          <cell r="B1691">
            <v>1992</v>
          </cell>
        </row>
        <row r="1692">
          <cell r="A1692" t="str">
            <v>Fonética e Fonologia</v>
          </cell>
          <cell r="B1692">
            <v>1993</v>
          </cell>
        </row>
        <row r="1693">
          <cell r="A1693" t="str">
            <v>Sociolinguística</v>
          </cell>
          <cell r="B1693">
            <v>1994</v>
          </cell>
        </row>
        <row r="1694">
          <cell r="A1694" t="str">
            <v>Weblinguagem</v>
          </cell>
          <cell r="B1694">
            <v>1995</v>
          </cell>
        </row>
        <row r="1695">
          <cell r="A1695" t="str">
            <v>Gestão Agroindustrial</v>
          </cell>
          <cell r="B1695">
            <v>1996</v>
          </cell>
        </row>
        <row r="1696">
          <cell r="A1696" t="str">
            <v>Manejo de Resíduos Agroindustriais e Agrícolas</v>
          </cell>
          <cell r="B1696">
            <v>1997</v>
          </cell>
        </row>
        <row r="1697">
          <cell r="A1697" t="str">
            <v>Tecnologia e Armazenamento de Álcool</v>
          </cell>
          <cell r="B1697">
            <v>1998</v>
          </cell>
        </row>
        <row r="1698">
          <cell r="A1698" t="str">
            <v>Controle e Planejamento da Produção Industrial </v>
          </cell>
          <cell r="B1698">
            <v>1999</v>
          </cell>
        </row>
        <row r="1699">
          <cell r="A1699" t="str">
            <v>Análise de Custos e Investimentos Agrícolas</v>
          </cell>
          <cell r="B1699">
            <v>2000</v>
          </cell>
        </row>
        <row r="1700">
          <cell r="A1700" t="str">
            <v>Cenários Econômicos e Desenvolvimento Regional</v>
          </cell>
          <cell r="B1700">
            <v>2001</v>
          </cell>
        </row>
        <row r="1701">
          <cell r="A1701" t="str">
            <v>Prática Profissional: Setor Sucroalcooleiro IV</v>
          </cell>
          <cell r="B1701">
            <v>2002</v>
          </cell>
        </row>
        <row r="1702">
          <cell r="A1702" t="str">
            <v>Gestão de Qualidade</v>
          </cell>
          <cell r="B1702">
            <v>2003</v>
          </cell>
        </row>
        <row r="1703">
          <cell r="A1703" t="str">
            <v>Licenciamento Ambiental</v>
          </cell>
          <cell r="B1703">
            <v>2004</v>
          </cell>
        </row>
        <row r="1704">
          <cell r="A1704" t="str">
            <v>Logística Agrícola e Industrial</v>
          </cell>
          <cell r="B1704">
            <v>2005</v>
          </cell>
        </row>
        <row r="1705">
          <cell r="A1705" t="str">
            <v>Instrumentação e Automação Industrial</v>
          </cell>
          <cell r="B1705">
            <v>2006</v>
          </cell>
        </row>
        <row r="1706">
          <cell r="A1706" t="str">
            <v>Controle e Planejamento Comercial da Produção</v>
          </cell>
          <cell r="B1706">
            <v>2007</v>
          </cell>
        </row>
        <row r="1707">
          <cell r="A1707" t="str">
            <v>Análise de Custos e Investimentos Industriais</v>
          </cell>
          <cell r="B1707">
            <v>2008</v>
          </cell>
        </row>
        <row r="1708">
          <cell r="A1708" t="str">
            <v>Gestão de Pessoal</v>
          </cell>
          <cell r="B1708">
            <v>2009</v>
          </cell>
        </row>
        <row r="1709">
          <cell r="A1709" t="str">
            <v>Prática Profissional: Setor Sucroalcooleiro V</v>
          </cell>
          <cell r="B1709">
            <v>2010</v>
          </cell>
        </row>
        <row r="1710">
          <cell r="A1710" t="str">
            <v>Erosão e Conservação do Solo e da Água</v>
          </cell>
          <cell r="B1710">
            <v>2011</v>
          </cell>
        </row>
        <row r="1711">
          <cell r="A1711" t="str">
            <v>Sistema de Tratamento de Água, Efluentes e Águas Residuais</v>
          </cell>
          <cell r="B1711">
            <v>2064</v>
          </cell>
        </row>
        <row r="1712">
          <cell r="A1712" t="str">
            <v>Geologia dos Solos</v>
          </cell>
          <cell r="B1712">
            <v>2065</v>
          </cell>
        </row>
        <row r="1713">
          <cell r="A1713" t="str">
            <v>Literatura Espanhola</v>
          </cell>
          <cell r="B1713">
            <v>2066</v>
          </cell>
        </row>
        <row r="1714">
          <cell r="A1714" t="str">
            <v>Matemática Elementar (*)</v>
          </cell>
          <cell r="B1714">
            <v>2067</v>
          </cell>
        </row>
        <row r="1715">
          <cell r="A1715" t="str">
            <v>Avaliação da Fertilidade do Solo</v>
          </cell>
          <cell r="B1715">
            <v>2068</v>
          </cell>
        </row>
        <row r="1716">
          <cell r="A1716" t="str">
            <v>Avaliação do Estado Nutricional das Plantas</v>
          </cell>
          <cell r="B1716">
            <v>2069</v>
          </cell>
        </row>
        <row r="1717">
          <cell r="A1717" t="str">
            <v>Geoestatística Aplicada na Agricultura de Precisão</v>
          </cell>
          <cell r="B1717">
            <v>2070</v>
          </cell>
        </row>
        <row r="1718">
          <cell r="A1718" t="str">
            <v>Pedologia Aplicada</v>
          </cell>
          <cell r="B1718">
            <v>2071</v>
          </cell>
        </row>
        <row r="1719">
          <cell r="A1719" t="str">
            <v>Planejamento de Uso e Conservação do Solo</v>
          </cell>
          <cell r="B1719">
            <v>2072</v>
          </cell>
        </row>
        <row r="1720">
          <cell r="A1720" t="str">
            <v>Produção de Algodão</v>
          </cell>
          <cell r="B1720">
            <v>2073</v>
          </cell>
        </row>
        <row r="1721">
          <cell r="A1721" t="str">
            <v>Produção de Cana de Açúcar</v>
          </cell>
          <cell r="B1721">
            <v>2074</v>
          </cell>
        </row>
        <row r="1722">
          <cell r="A1722" t="str">
            <v>Produção de Feijão</v>
          </cell>
          <cell r="B1722">
            <v>2075</v>
          </cell>
        </row>
        <row r="1723">
          <cell r="A1723" t="str">
            <v>Produção de Mandioca</v>
          </cell>
          <cell r="B1723">
            <v>2087</v>
          </cell>
        </row>
        <row r="1724">
          <cell r="A1724" t="str">
            <v>Produção de Soja</v>
          </cell>
          <cell r="B1724">
            <v>2088</v>
          </cell>
        </row>
        <row r="1725">
          <cell r="A1725" t="str">
            <v>Resistência de Plantas às Doenças</v>
          </cell>
          <cell r="B1725">
            <v>2089</v>
          </cell>
        </row>
        <row r="1726">
          <cell r="A1726" t="str">
            <v>Tópicos em Computação I</v>
          </cell>
          <cell r="B1726">
            <v>2090</v>
          </cell>
        </row>
        <row r="1727">
          <cell r="A1727" t="str">
            <v>Direito Processual Civil – Procedimento Comum e Cumprimento de Sentença</v>
          </cell>
          <cell r="B1727">
            <v>2091</v>
          </cell>
        </row>
        <row r="1728">
          <cell r="A1728" t="str">
            <v>Direito Empresarial - Empresa e Títulos de Crédito</v>
          </cell>
          <cell r="B1728">
            <v>2091</v>
          </cell>
        </row>
        <row r="1729">
          <cell r="A1729" t="str">
            <v>Sistematização da Assistência de Enfermagem e Semiotécnica</v>
          </cell>
          <cell r="B1729">
            <v>2091</v>
          </cell>
        </row>
        <row r="1730">
          <cell r="A1730" t="str">
            <v>Enfermagem em Saúde Mental e Psiquiátrica I</v>
          </cell>
          <cell r="B1730">
            <v>2091</v>
          </cell>
        </row>
        <row r="1731">
          <cell r="A1731" t="str">
            <v>Enfermagem em Saúde Mental e Psiquiátrica I – A</v>
          </cell>
          <cell r="B1731">
            <v>2092</v>
          </cell>
        </row>
        <row r="1732">
          <cell r="A1732" t="str">
            <v>Enfermagem em Saúde Mental e Psiquiátrica I – B</v>
          </cell>
          <cell r="B1732">
            <v>2093</v>
          </cell>
        </row>
        <row r="1733">
          <cell r="A1733" t="str">
            <v>Enfermagem em Saúde Mental e Psiquiátrica I – C</v>
          </cell>
          <cell r="B1733">
            <v>2094</v>
          </cell>
        </row>
        <row r="1734">
          <cell r="A1734" t="str">
            <v>Enfermagem em Saúde da Criança I</v>
          </cell>
          <cell r="B1734">
            <v>2095</v>
          </cell>
        </row>
        <row r="1735">
          <cell r="A1735" t="str">
            <v>Epidemiologia</v>
          </cell>
          <cell r="B1735">
            <v>2096</v>
          </cell>
        </row>
        <row r="1736">
          <cell r="A1736" t="str">
            <v>Pesquisa Qualitativa em Saúde</v>
          </cell>
          <cell r="B1736">
            <v>2097</v>
          </cell>
        </row>
        <row r="1737">
          <cell r="A1737" t="str">
            <v>Práticas Educativas em Saúde</v>
          </cell>
          <cell r="B1737">
            <v>2098</v>
          </cell>
        </row>
        <row r="1738">
          <cell r="A1738" t="str">
            <v>Identificação e Avaliação de Impactos Ambientais II</v>
          </cell>
          <cell r="B1738">
            <v>2099</v>
          </cell>
        </row>
        <row r="1739">
          <cell r="A1739" t="str">
            <v>Biotecnologia e Meio Ambiente</v>
          </cell>
          <cell r="B1739">
            <v>2100</v>
          </cell>
        </row>
        <row r="1740">
          <cell r="A1740" t="str">
            <v>Sistemas de Tratamento de Água e Efluentes</v>
          </cell>
          <cell r="B1740">
            <v>2100</v>
          </cell>
        </row>
        <row r="1741">
          <cell r="A1741" t="str">
            <v>Sistemas de Tratamento de Águas Residuárias</v>
          </cell>
          <cell r="B1741">
            <v>2101</v>
          </cell>
        </row>
        <row r="1742">
          <cell r="A1742" t="str">
            <v>Técnicas em Gestão de Projetos</v>
          </cell>
          <cell r="B1742">
            <v>2102</v>
          </cell>
        </row>
        <row r="1743">
          <cell r="A1743" t="str">
            <v>Técnicas em Gestão de Projetos em Engenharia</v>
          </cell>
          <cell r="B1743">
            <v>2103</v>
          </cell>
        </row>
        <row r="1744">
          <cell r="A1744" t="str">
            <v>Operações Unitárias Aplicadas a Engenharia Ambiental</v>
          </cell>
          <cell r="B1744">
            <v>2104</v>
          </cell>
        </row>
        <row r="1745">
          <cell r="A1745" t="str">
            <v>Auditoria Ambiental</v>
          </cell>
          <cell r="B1745">
            <v>2105</v>
          </cell>
        </row>
        <row r="1746">
          <cell r="A1746" t="str">
            <v>Sistemas de Drenagem Urbana</v>
          </cell>
          <cell r="B1746">
            <v>2106</v>
          </cell>
        </row>
        <row r="1747">
          <cell r="A1747" t="str">
            <v>Recursos Energéticos e Desenvolvimento</v>
          </cell>
          <cell r="B1747">
            <v>2107</v>
          </cell>
        </row>
        <row r="1748">
          <cell r="A1748" t="str">
            <v>Gestão de Resíduos Sólidos</v>
          </cell>
          <cell r="B1748">
            <v>2108</v>
          </cell>
        </row>
        <row r="1749">
          <cell r="A1749" t="str">
            <v>Uso e Conservação do Solo e Água</v>
          </cell>
          <cell r="B1749">
            <v>2109</v>
          </cell>
        </row>
        <row r="1750">
          <cell r="A1750" t="str">
            <v>Recuperação de Áreas Degradadas</v>
          </cell>
          <cell r="B1750">
            <v>2110</v>
          </cell>
        </row>
        <row r="1751">
          <cell r="A1751" t="str">
            <v>Tratamento de Resíduos Sólidos</v>
          </cell>
          <cell r="B1751">
            <v>2111</v>
          </cell>
        </row>
        <row r="1752">
          <cell r="A1752" t="str">
            <v>Eletrotécnica Aplicada</v>
          </cell>
          <cell r="B1752">
            <v>2112</v>
          </cell>
        </row>
        <row r="1753">
          <cell r="A1753" t="str">
            <v>Tópicos Especiais em Engenharia Ambiental IV</v>
          </cell>
          <cell r="B1753">
            <v>2113</v>
          </cell>
        </row>
        <row r="1754">
          <cell r="A1754" t="str">
            <v>Eletromagnetismo I</v>
          </cell>
          <cell r="B1754">
            <v>2114</v>
          </cell>
        </row>
        <row r="1755">
          <cell r="A1755" t="str">
            <v>Mecânica Quântica I</v>
          </cell>
          <cell r="B1755">
            <v>2115</v>
          </cell>
        </row>
        <row r="1756">
          <cell r="A1756" t="str">
            <v>Hidrologia</v>
          </cell>
          <cell r="B1756">
            <v>2116</v>
          </cell>
        </row>
        <row r="1757">
          <cell r="A1757" t="str">
            <v>Circuitos e Máquinas Elétricas</v>
          </cell>
          <cell r="B1757">
            <v>2117</v>
          </cell>
        </row>
        <row r="1758">
          <cell r="A1758" t="str">
            <v>Administração e Finanças</v>
          </cell>
          <cell r="B1758">
            <v>2118</v>
          </cell>
        </row>
        <row r="1759">
          <cell r="A1759" t="str">
            <v>Engenharia Econômica</v>
          </cell>
          <cell r="B1759">
            <v>2119</v>
          </cell>
        </row>
        <row r="1760">
          <cell r="A1760" t="str">
            <v>Mecânica Estatística </v>
          </cell>
          <cell r="B1760">
            <v>2120</v>
          </cell>
        </row>
        <row r="1761">
          <cell r="A1761" t="str">
            <v>Processo de Controle Ambiental</v>
          </cell>
          <cell r="B1761">
            <v>2121</v>
          </cell>
        </row>
        <row r="1762">
          <cell r="A1762" t="str">
            <v>Mecânica dos Sólidos</v>
          </cell>
          <cell r="B1762">
            <v>2122</v>
          </cell>
        </row>
        <row r="1763">
          <cell r="A1763" t="str">
            <v>Engenharia do Produto</v>
          </cell>
          <cell r="B1763">
            <v>2123</v>
          </cell>
        </row>
        <row r="1764">
          <cell r="A1764" t="str">
            <v>Mecânica Quântica II</v>
          </cell>
          <cell r="B1764">
            <v>2124</v>
          </cell>
        </row>
        <row r="1765">
          <cell r="A1765" t="str">
            <v>Eletromagnetismo II</v>
          </cell>
          <cell r="B1765">
            <v>2125</v>
          </cell>
        </row>
        <row r="1766">
          <cell r="A1766" t="str">
            <v>Estado Sólido II</v>
          </cell>
          <cell r="B1766">
            <v>2126</v>
          </cell>
        </row>
        <row r="1767">
          <cell r="A1767" t="str">
            <v>Física Moderna III</v>
          </cell>
          <cell r="B1767">
            <v>2127</v>
          </cell>
        </row>
        <row r="1768">
          <cell r="A1768" t="str">
            <v>Vibrações e Ondas</v>
          </cell>
          <cell r="B1768">
            <v>2128</v>
          </cell>
        </row>
        <row r="1769">
          <cell r="A1769" t="str">
            <v>Dispositivos e Aplicações</v>
          </cell>
          <cell r="B1769">
            <v>2129</v>
          </cell>
        </row>
        <row r="1770">
          <cell r="A1770" t="str">
            <v>Introdução à Espectroscopia</v>
          </cell>
          <cell r="B1770">
            <v>2130</v>
          </cell>
        </row>
        <row r="1771">
          <cell r="A1771" t="str">
            <v>Dispositivos e Aplicações</v>
          </cell>
          <cell r="B1771">
            <v>2131</v>
          </cell>
        </row>
        <row r="1772">
          <cell r="A1772" t="str">
            <v>Introdução à Espectroscopia</v>
          </cell>
          <cell r="B1772">
            <v>2132</v>
          </cell>
        </row>
        <row r="1773">
          <cell r="A1773" t="str">
            <v>Tópicos de Eletromagnetismo</v>
          </cell>
          <cell r="B1773">
            <v>2236</v>
          </cell>
        </row>
        <row r="1774">
          <cell r="A1774" t="str">
            <v>Práticas de Ensino de Física C</v>
          </cell>
          <cell r="B1774">
            <v>2236</v>
          </cell>
        </row>
        <row r="1775">
          <cell r="A1775" t="str">
            <v>Introdução a Astronomia e Astrofísica</v>
          </cell>
          <cell r="B1775">
            <v>2237</v>
          </cell>
        </row>
        <row r="1776">
          <cell r="A1776" t="str">
            <v>Entomologia</v>
          </cell>
          <cell r="B1776">
            <v>2238</v>
          </cell>
        </row>
        <row r="1777">
          <cell r="A1777" t="str">
            <v>Entomologia</v>
          </cell>
          <cell r="B1777">
            <v>2238</v>
          </cell>
        </row>
        <row r="1778">
          <cell r="A1778" t="str">
            <v>Tópicos em Educação Especial e Fundamentos em Metodologia da Língua Brasileira de Sinais - Libras</v>
          </cell>
          <cell r="B1778">
            <v>2238</v>
          </cell>
        </row>
        <row r="1779">
          <cell r="A1779" t="str">
            <v>Estágio Curricular Supervisionado no Ensino Médio II</v>
          </cell>
          <cell r="B1779">
            <v>2273</v>
          </cell>
        </row>
        <row r="1780">
          <cell r="A1780" t="str">
            <v>Estágio Curricular Supervisionado no Ensino Médio II - A</v>
          </cell>
          <cell r="B1780">
            <v>2274</v>
          </cell>
        </row>
        <row r="1781">
          <cell r="A1781" t="str">
            <v>Estágio Curricular Supervisionado no Ensino Médio II - B</v>
          </cell>
          <cell r="B1781">
            <v>2275</v>
          </cell>
        </row>
        <row r="1782">
          <cell r="A1782" t="str">
            <v>Análise Real</v>
          </cell>
          <cell r="B1782">
            <v>2276</v>
          </cell>
        </row>
        <row r="1783">
          <cell r="A1783" t="str">
            <v>Equações Diferenciais Ordinárias</v>
          </cell>
          <cell r="B1783">
            <v>2277</v>
          </cell>
        </row>
        <row r="1784">
          <cell r="A1784" t="str">
            <v>Laboratório do Ensino de Física</v>
          </cell>
          <cell r="B1784">
            <v>2277</v>
          </cell>
        </row>
        <row r="1785">
          <cell r="A1785" t="str">
            <v>História e Filosofia da Matemática</v>
          </cell>
          <cell r="B1785">
            <v>2277</v>
          </cell>
        </row>
        <row r="1786">
          <cell r="A1786" t="str">
            <v>Estágio Curricular Supervisionado de Matemática  no Ensino Médio</v>
          </cell>
          <cell r="B1786">
            <v>2278</v>
          </cell>
        </row>
        <row r="1787">
          <cell r="A1787" t="str">
            <v>Estágio Curricular Supervisionado de Matemática  no Ensino Médio A</v>
          </cell>
          <cell r="B1787">
            <v>2279</v>
          </cell>
        </row>
        <row r="1788">
          <cell r="A1788" t="str">
            <v>Estágio Curricular Supervisionado de Matemática  no Ensino Médio B</v>
          </cell>
          <cell r="B1788">
            <v>2280</v>
          </cell>
        </row>
        <row r="1789">
          <cell r="A1789" t="str">
            <v>Tópicos Especiais em Computação I</v>
          </cell>
          <cell r="B1789">
            <v>2281</v>
          </cell>
        </row>
        <row r="1790">
          <cell r="A1790" t="str">
            <v>Tópicos Especiais em Computação II</v>
          </cell>
          <cell r="B1790">
            <v>2282</v>
          </cell>
        </row>
        <row r="1791">
          <cell r="A1791" t="str">
            <v>Controladoria e Finanças</v>
          </cell>
          <cell r="B1791">
            <v>2283</v>
          </cell>
        </row>
        <row r="1792">
          <cell r="A1792" t="str">
            <v>Técnicas Avançadas de Turismo em Ambientes Naturais - TAN II</v>
          </cell>
          <cell r="B1792">
            <v>2284</v>
          </cell>
        </row>
        <row r="1793">
          <cell r="A1793" t="str">
            <v>Introdução aos Estudos Linguísticos</v>
          </cell>
          <cell r="B1793">
            <v>2285</v>
          </cell>
        </row>
        <row r="1794">
          <cell r="A1794" t="str">
            <v>Introdução ao Estudo de Língua e Cultura Latina</v>
          </cell>
          <cell r="B1794">
            <v>2578</v>
          </cell>
        </row>
        <row r="1795">
          <cell r="A1795" t="str">
            <v>Psicologia Aplicada à Enfermagem II</v>
          </cell>
          <cell r="B1795">
            <v>2658</v>
          </cell>
        </row>
        <row r="1796">
          <cell r="A1796" t="str">
            <v>Química Inorgânica Experimental</v>
          </cell>
          <cell r="B1796">
            <v>2659</v>
          </cell>
        </row>
        <row r="1797">
          <cell r="A1797" t="str">
            <v>Legislação Ambiental</v>
          </cell>
          <cell r="B1797">
            <v>2660</v>
          </cell>
        </row>
        <row r="1798">
          <cell r="A1798" t="str">
            <v>História Contemporânea</v>
          </cell>
          <cell r="B1798">
            <v>2661</v>
          </cell>
        </row>
        <row r="1799">
          <cell r="A1799" t="str">
            <v>Fundamentos em Educação Inclusiva</v>
          </cell>
          <cell r="B1799">
            <v>2662</v>
          </cell>
        </row>
        <row r="1800">
          <cell r="A1800" t="str">
            <v>Informática Aplicada à Educação</v>
          </cell>
          <cell r="B1800">
            <v>2663</v>
          </cell>
        </row>
        <row r="1801">
          <cell r="A1801" t="str">
            <v>Estágio Curricular Supervisionado - Ensino Médio</v>
          </cell>
          <cell r="B1801">
            <v>2664</v>
          </cell>
        </row>
        <row r="1802">
          <cell r="A1802" t="str">
            <v>Recuperação de Ecossistemas Florestais Degradados</v>
          </cell>
          <cell r="B1802">
            <v>2665</v>
          </cell>
        </row>
        <row r="1803">
          <cell r="A1803" t="str">
            <v>Sistemas Agrossilviculturais</v>
          </cell>
          <cell r="B1803">
            <v>2666</v>
          </cell>
        </row>
        <row r="1804">
          <cell r="A1804" t="str">
            <v>Arborização e Paisagismo</v>
          </cell>
          <cell r="B1804">
            <v>2667</v>
          </cell>
        </row>
        <row r="1805">
          <cell r="A1805" t="str">
            <v>Gestão do Agronegócio</v>
          </cell>
          <cell r="B1805">
            <v>2668</v>
          </cell>
        </row>
        <row r="1806">
          <cell r="A1806" t="str">
            <v>Biotecnologia Florestal</v>
          </cell>
          <cell r="B1806">
            <v>2669</v>
          </cell>
        </row>
        <row r="1807">
          <cell r="A1807" t="str">
            <v>Avaliação de Impactos Ambientais</v>
          </cell>
          <cell r="B1807">
            <v>2670</v>
          </cell>
        </row>
        <row r="1808">
          <cell r="A1808" t="str">
            <v>Elementos Cênicos</v>
          </cell>
          <cell r="B1808">
            <v>2671</v>
          </cell>
        </row>
        <row r="1809">
          <cell r="A1809" t="str">
            <v>Danças Indígenas</v>
          </cell>
          <cell r="B1809">
            <v>2672</v>
          </cell>
        </row>
        <row r="1810">
          <cell r="A1810" t="str">
            <v>Danças Afro-brasileiras</v>
          </cell>
          <cell r="B1810">
            <v>2673</v>
          </cell>
        </row>
        <row r="1811">
          <cell r="A1811" t="str">
            <v>Música e Artes Cênicas</v>
          </cell>
          <cell r="B1811">
            <v>2674</v>
          </cell>
        </row>
        <row r="1812">
          <cell r="A1812" t="str">
            <v>Arte e Cultura Regional</v>
          </cell>
          <cell r="B1812">
            <v>2675</v>
          </cell>
        </row>
        <row r="1813">
          <cell r="A1813" t="str">
            <v>Arte e Educação</v>
          </cell>
          <cell r="B1813">
            <v>2676</v>
          </cell>
        </row>
        <row r="1814">
          <cell r="A1814" t="str">
            <v>Itinerários Científicos IV</v>
          </cell>
          <cell r="B1814">
            <v>2677</v>
          </cell>
        </row>
        <row r="1815">
          <cell r="A1815" t="str">
            <v>Itinerários Culturais IV - Produção Teatral</v>
          </cell>
          <cell r="B1815">
            <v>2678</v>
          </cell>
        </row>
        <row r="1816">
          <cell r="A1816" t="str">
            <v>Geografia do Brasil</v>
          </cell>
          <cell r="B1816">
            <v>2679</v>
          </cell>
        </row>
        <row r="1817">
          <cell r="A1817" t="str">
            <v>Região e Regionalização</v>
          </cell>
          <cell r="B1817">
            <v>2680</v>
          </cell>
        </row>
        <row r="1818">
          <cell r="A1818" t="str">
            <v>Geografia do Espaço Latino Americano</v>
          </cell>
          <cell r="B1818">
            <v>2681</v>
          </cell>
        </row>
        <row r="1819">
          <cell r="A1819" t="str">
            <v>Geografia Política</v>
          </cell>
          <cell r="B1819">
            <v>2682</v>
          </cell>
        </row>
        <row r="1820">
          <cell r="A1820" t="str">
            <v>Aspectos Geoambientais de Mato Grosso do Sul</v>
          </cell>
          <cell r="B1820">
            <v>2683</v>
          </cell>
        </row>
        <row r="1821">
          <cell r="A1821" t="str">
            <v>Geografia, Identidade e Território</v>
          </cell>
          <cell r="B1821">
            <v>2684</v>
          </cell>
        </row>
        <row r="1822">
          <cell r="A1822" t="str">
            <v>Aspectos Geoeconômicos de Mato Grosso do Sul</v>
          </cell>
          <cell r="B1822">
            <v>2685</v>
          </cell>
        </row>
        <row r="1823">
          <cell r="A1823" t="str">
            <v>Ensino de Línguas e Literatura</v>
          </cell>
          <cell r="B1823">
            <v>2686</v>
          </cell>
        </row>
        <row r="1824">
          <cell r="A1824" t="str">
            <v>Estágio Curricular Supervisionado em Língua e Literaturas de Língua Portuguesa</v>
          </cell>
          <cell r="B1824">
            <v>2687</v>
          </cell>
        </row>
        <row r="1825">
          <cell r="A1825" t="str">
            <v>Estágio Curricular Supervisionado em Língua e Literaturas de Língua Espanhola</v>
          </cell>
          <cell r="B1825">
            <v>2688</v>
          </cell>
        </row>
        <row r="1826">
          <cell r="A1826" t="str">
            <v>Estágio Curricular Supervisionado em Língua e Literaturas de Língua Inglesa</v>
          </cell>
          <cell r="B1826">
            <v>2689</v>
          </cell>
        </row>
        <row r="1827">
          <cell r="A1827" t="str">
            <v>História da Literatura através da Dramaturgia</v>
          </cell>
          <cell r="B1827">
            <v>2690</v>
          </cell>
        </row>
        <row r="1828">
          <cell r="A1828" t="str">
            <v>Literatura Comparada</v>
          </cell>
          <cell r="B1828">
            <v>2691</v>
          </cell>
        </row>
        <row r="1829">
          <cell r="A1829" t="str">
            <v>Literatura e Identidade Nacional</v>
          </cell>
          <cell r="B1829">
            <v>2692</v>
          </cell>
        </row>
        <row r="1830">
          <cell r="A1830" t="str">
            <v>Literatura e Novas Tecnologias</v>
          </cell>
          <cell r="B1830">
            <v>2693</v>
          </cell>
        </row>
        <row r="1831">
          <cell r="A1831" t="str">
            <v>Introdução às Teorias Linguística do Texto e do Discurso</v>
          </cell>
          <cell r="B1831">
            <v>2694</v>
          </cell>
        </row>
        <row r="1832">
          <cell r="A1832" t="str">
            <v>Línguas Indígenas Brasileiras</v>
          </cell>
          <cell r="B1832">
            <v>2695</v>
          </cell>
        </row>
        <row r="1833">
          <cell r="A1833" t="str">
            <v>Linguística Textual</v>
          </cell>
          <cell r="B1833">
            <v>2696</v>
          </cell>
        </row>
        <row r="1834">
          <cell r="A1834" t="str">
            <v>Semântica da Enunciação</v>
          </cell>
          <cell r="B1834">
            <v>2697</v>
          </cell>
        </row>
        <row r="1835">
          <cell r="A1835" t="str">
            <v>Semântica/Pragmática</v>
          </cell>
          <cell r="B1835">
            <v>2698</v>
          </cell>
        </row>
        <row r="1836">
          <cell r="A1836" t="str">
            <v>Estudo de Destinos Turísticos</v>
          </cell>
          <cell r="B1836">
            <v>2699</v>
          </cell>
        </row>
        <row r="1837">
          <cell r="A1837" t="str">
            <v>Contabilidade Gerencial</v>
          </cell>
          <cell r="B1837">
            <v>2700</v>
          </cell>
        </row>
        <row r="1838">
          <cell r="A1838" t="str">
            <v>Gestão de Marketing em Turismo</v>
          </cell>
          <cell r="B1838">
            <v>2701</v>
          </cell>
        </row>
        <row r="1839">
          <cell r="A1839" t="str">
            <v>Meio Ambiente e Globalização</v>
          </cell>
          <cell r="B1839">
            <v>2702</v>
          </cell>
        </row>
        <row r="1840">
          <cell r="A1840" t="str">
            <v>Tópicos Emergentes em Políticas Públicas </v>
          </cell>
          <cell r="B1840">
            <v>2703</v>
          </cell>
        </row>
        <row r="1841">
          <cell r="A1841" t="str">
            <v>Teoria da Literatura III</v>
          </cell>
          <cell r="B1841">
            <v>2704</v>
          </cell>
        </row>
        <row r="1842">
          <cell r="A1842" t="str">
            <v>Literatura Portuguesa III</v>
          </cell>
          <cell r="B1842">
            <v>2705</v>
          </cell>
        </row>
        <row r="1843">
          <cell r="A1843" t="str">
            <v>Literatura Inglesa e Norte-Americana I</v>
          </cell>
          <cell r="B1843">
            <v>2706</v>
          </cell>
        </row>
        <row r="1844">
          <cell r="A1844" t="str">
            <v>Física Aplicada ao Ensino de Ciências e Biologia</v>
          </cell>
          <cell r="B1844">
            <v>2707</v>
          </cell>
        </row>
        <row r="1845">
          <cell r="A1845" t="str">
            <v>Química Aplicada ao Ensino de Ciências e Biologia</v>
          </cell>
          <cell r="B1845">
            <v>2708</v>
          </cell>
        </row>
        <row r="1846">
          <cell r="A1846" t="str">
            <v>Metodologia de Pesquisa I</v>
          </cell>
          <cell r="B1846">
            <v>2709</v>
          </cell>
        </row>
        <row r="1847">
          <cell r="A1847" t="str">
            <v>Metodologia de Pesquisa II</v>
          </cell>
          <cell r="B1847">
            <v>2710</v>
          </cell>
        </row>
        <row r="1848">
          <cell r="A1848" t="str">
            <v>Estágio Curricular Supervisionado em Biologia I</v>
          </cell>
          <cell r="B1848">
            <v>2711</v>
          </cell>
        </row>
        <row r="1849">
          <cell r="A1849" t="str">
            <v>Ecologia da Paisagem</v>
          </cell>
          <cell r="B1849">
            <v>2712</v>
          </cell>
        </row>
        <row r="1850">
          <cell r="A1850" t="str">
            <v>Biologia de Campo III</v>
          </cell>
          <cell r="B1850">
            <v>2713</v>
          </cell>
        </row>
        <row r="1851">
          <cell r="A1851" t="str">
            <v>Legislação do Biólogo</v>
          </cell>
          <cell r="B1851">
            <v>2714</v>
          </cell>
        </row>
        <row r="1852">
          <cell r="A1852" t="str">
            <v>Ecologia de Indivíduos e Populações</v>
          </cell>
          <cell r="B1852">
            <v>2715</v>
          </cell>
        </row>
        <row r="1853">
          <cell r="A1853" t="str">
            <v>Química Geral e Experimental</v>
          </cell>
          <cell r="B1853">
            <v>2716</v>
          </cell>
        </row>
        <row r="1854">
          <cell r="A1854" t="str">
            <v>Evolução e Paleontologia</v>
          </cell>
          <cell r="B1854">
            <v>2717</v>
          </cell>
        </row>
        <row r="1855">
          <cell r="A1855" t="str">
            <v>Sistemática Vegetal I</v>
          </cell>
          <cell r="B1855">
            <v>2718</v>
          </cell>
        </row>
        <row r="1856">
          <cell r="A1856" t="str">
            <v>Sistemática Vegetal II</v>
          </cell>
          <cell r="B1856">
            <v>2719</v>
          </cell>
        </row>
        <row r="1857">
          <cell r="A1857" t="str">
            <v>Economia e Gestão Ambiental</v>
          </cell>
          <cell r="B1857">
            <v>2720</v>
          </cell>
        </row>
        <row r="1858">
          <cell r="A1858" t="str">
            <v>Elaboração de Relatório de Impacto Ambiental</v>
          </cell>
          <cell r="B1858">
            <v>2721</v>
          </cell>
        </row>
        <row r="1859">
          <cell r="A1859" t="str">
            <v>Planejamento Rural e Urbano</v>
          </cell>
          <cell r="B1859">
            <v>2722</v>
          </cell>
        </row>
        <row r="1860">
          <cell r="A1860" t="str">
            <v>Qualidade e Certificação Ambiental</v>
          </cell>
          <cell r="B1860">
            <v>2723</v>
          </cell>
        </row>
        <row r="1861">
          <cell r="A1861" t="str">
            <v>Auditoria e Perícia Ambiental</v>
          </cell>
          <cell r="B1861">
            <v>2724</v>
          </cell>
        </row>
        <row r="1862">
          <cell r="A1862" t="str">
            <v>Gerenciamento de Equipes</v>
          </cell>
          <cell r="B1862">
            <v>2725</v>
          </cell>
        </row>
        <row r="1863">
          <cell r="A1863" t="str">
            <v>Marketing Ambiental</v>
          </cell>
          <cell r="B1863">
            <v>2726</v>
          </cell>
        </row>
        <row r="1864">
          <cell r="A1864" t="str">
            <v>Processo Civil - Processo do Conhecimento II</v>
          </cell>
          <cell r="B1864">
            <v>2727</v>
          </cell>
        </row>
        <row r="1865">
          <cell r="A1865" t="str">
            <v>Direito Civil - Contratos</v>
          </cell>
          <cell r="B1865">
            <v>2728</v>
          </cell>
        </row>
        <row r="1866">
          <cell r="A1866" t="str">
            <v>Educação Mediada por Tecnologias Digitais</v>
          </cell>
          <cell r="B1866">
            <v>2729</v>
          </cell>
        </row>
        <row r="1867">
          <cell r="A1867" t="str">
            <v>Redes de Computadores</v>
          </cell>
          <cell r="B1867">
            <v>2730</v>
          </cell>
        </row>
        <row r="1868">
          <cell r="A1868" t="str">
            <v>Software Educacional</v>
          </cell>
          <cell r="B1868">
            <v>2731</v>
          </cell>
        </row>
        <row r="1869">
          <cell r="A1869" t="str">
            <v>Didática da Matemática</v>
          </cell>
          <cell r="B1869">
            <v>2732</v>
          </cell>
        </row>
        <row r="1870">
          <cell r="A1870" t="str">
            <v>Metodologia e Técnicas de Pesquisa III - Antropologia</v>
          </cell>
          <cell r="B1870">
            <v>2733</v>
          </cell>
        </row>
        <row r="1871">
          <cell r="A1871" t="str">
            <v>Métodos e Técnicos de Pesquisa III - Política</v>
          </cell>
          <cell r="B1871">
            <v>2734</v>
          </cell>
        </row>
        <row r="1872">
          <cell r="A1872" t="str">
            <v>Métodos e Técnicos de Pesquisa III - Sociologia</v>
          </cell>
          <cell r="B1872">
            <v>2735</v>
          </cell>
        </row>
        <row r="1873">
          <cell r="A1873" t="str">
            <v>Antropologia Brasileira: Estudos Indígenas e Relações de Gêneros</v>
          </cell>
          <cell r="B1873">
            <v>2736</v>
          </cell>
        </row>
        <row r="1874">
          <cell r="A1874" t="str">
            <v>Ciências Sociais e Saúde</v>
          </cell>
          <cell r="B1874">
            <v>2737</v>
          </cell>
        </row>
        <row r="1875">
          <cell r="A1875" t="str">
            <v>Sociedade e Direito</v>
          </cell>
          <cell r="B1875">
            <v>2738</v>
          </cell>
        </row>
        <row r="1876">
          <cell r="A1876" t="str">
            <v>Sociologia Ambiental</v>
          </cell>
          <cell r="B1876">
            <v>2739</v>
          </cell>
        </row>
        <row r="1877">
          <cell r="A1877" t="str">
            <v>Psicologia Social</v>
          </cell>
          <cell r="B1877">
            <v>2740</v>
          </cell>
        </row>
        <row r="1878">
          <cell r="A1878" t="str">
            <v>Sociologia da Religião</v>
          </cell>
          <cell r="B1878">
            <v>2741</v>
          </cell>
        </row>
        <row r="1879">
          <cell r="A1879" t="str">
            <v>Estágio Curricular Supervisionado em Ciências Sociais (Bacharelado)</v>
          </cell>
          <cell r="B1879">
            <v>2742</v>
          </cell>
        </row>
        <row r="1880">
          <cell r="A1880" t="str">
            <v>Fundamentos de Ecologia</v>
          </cell>
          <cell r="B1880">
            <v>2743</v>
          </cell>
        </row>
        <row r="1881">
          <cell r="A1881" t="str">
            <v>Geologia Geral</v>
          </cell>
          <cell r="B1881">
            <v>2744</v>
          </cell>
        </row>
        <row r="1882">
          <cell r="A1882" t="str">
            <v>Genética I</v>
          </cell>
          <cell r="B1882">
            <v>2745</v>
          </cell>
        </row>
        <row r="1883">
          <cell r="A1883" t="str">
            <v>Morfologia Vegetal I</v>
          </cell>
          <cell r="B1883">
            <v>2746</v>
          </cell>
        </row>
        <row r="1884">
          <cell r="A1884" t="str">
            <v>Políticas Públicas de Educação</v>
          </cell>
          <cell r="B1884">
            <v>2747</v>
          </cell>
        </row>
        <row r="1885">
          <cell r="A1885" t="str">
            <v>Biossegurança</v>
          </cell>
          <cell r="B1885">
            <v>2748</v>
          </cell>
        </row>
        <row r="1886">
          <cell r="A1886" t="str">
            <v>Inicação à Pesquisa em Linguagem</v>
          </cell>
          <cell r="B1886">
            <v>2749</v>
          </cell>
        </row>
        <row r="1887">
          <cell r="A1887" t="str">
            <v>Bioética</v>
          </cell>
          <cell r="B1887">
            <v>2787</v>
          </cell>
        </row>
        <row r="1888">
          <cell r="A1888" t="str">
            <v>Registros Públicos</v>
          </cell>
          <cell r="B1888">
            <v>2788</v>
          </cell>
        </row>
        <row r="1889">
          <cell r="A1889" t="str">
            <v>Enfermagem em Saúde da Mulher I</v>
          </cell>
          <cell r="B1889">
            <v>2790</v>
          </cell>
        </row>
        <row r="1890">
          <cell r="A1890" t="str">
            <v>Filosofia da Ciência e Ética</v>
          </cell>
          <cell r="B1890">
            <v>2791</v>
          </cell>
        </row>
        <row r="1891">
          <cell r="A1891" t="str">
            <v>História I</v>
          </cell>
          <cell r="B1891">
            <v>2792</v>
          </cell>
        </row>
        <row r="1892">
          <cell r="A1892" t="str">
            <v>Aplicação de Física na Agricultura</v>
          </cell>
          <cell r="B1892">
            <v>2793</v>
          </cell>
        </row>
        <row r="1893">
          <cell r="A1893" t="str">
            <v>Seminários em Computação II</v>
          </cell>
          <cell r="B1893">
            <v>2794</v>
          </cell>
        </row>
        <row r="1894">
          <cell r="A1894" t="str">
            <v>Bioquímica para Biociência</v>
          </cell>
          <cell r="B1894">
            <v>2795</v>
          </cell>
        </row>
        <row r="1895">
          <cell r="A1895" t="str">
            <v>Seminário de Pesquisa Educacional I</v>
          </cell>
          <cell r="B1895">
            <v>2796</v>
          </cell>
        </row>
        <row r="1896">
          <cell r="A1896" t="str">
            <v>Seminário de Pesquisa Educacional II</v>
          </cell>
          <cell r="B1896">
            <v>2797</v>
          </cell>
        </row>
        <row r="1897">
          <cell r="A1897" t="str">
            <v>Tópicos Especiais em Licenciatura Infantil </v>
          </cell>
          <cell r="B1897">
            <v>2798</v>
          </cell>
        </row>
        <row r="1898">
          <cell r="A1898" t="str">
            <v>Formação de Professores em Alfabetização</v>
          </cell>
          <cell r="B1898">
            <v>2799</v>
          </cell>
        </row>
        <row r="1899">
          <cell r="A1899" t="str">
            <v>Educação Especial e Processos de Escolarização</v>
          </cell>
          <cell r="B1899">
            <v>2800</v>
          </cell>
        </row>
        <row r="1900">
          <cell r="A1900" t="str">
            <v>Processos de Gestão da Educação Básica</v>
          </cell>
          <cell r="B1900">
            <v>2801</v>
          </cell>
        </row>
        <row r="1901">
          <cell r="A1901" t="str">
            <v>Itinerários Culturais</v>
          </cell>
          <cell r="B1901">
            <v>2802</v>
          </cell>
        </row>
        <row r="1902">
          <cell r="A1902" t="str">
            <v>Educação e Relações Étnico-raciais</v>
          </cell>
          <cell r="B1902">
            <v>2803</v>
          </cell>
        </row>
        <row r="1903">
          <cell r="A1903" t="str">
            <v>Educação, Cultura e Sexualidade</v>
          </cell>
          <cell r="B1903">
            <v>2804</v>
          </cell>
        </row>
        <row r="1904">
          <cell r="A1904" t="str">
            <v>Formação Docente para a Educação Básica</v>
          </cell>
          <cell r="B1904">
            <v>2805</v>
          </cell>
        </row>
        <row r="1905">
          <cell r="A1905" t="str">
            <v>Organização do Trabalho Didático: Fundamentos Teóricos e Práticos</v>
          </cell>
          <cell r="B1905">
            <v>2806</v>
          </cell>
        </row>
        <row r="1906">
          <cell r="A1906" t="str">
            <v>Formação Docente para a Educação Básica</v>
          </cell>
          <cell r="B1906">
            <v>2807</v>
          </cell>
        </row>
        <row r="1907">
          <cell r="A1907" t="str">
            <v>Morfologia Vegetal II</v>
          </cell>
          <cell r="B1907">
            <v>2808</v>
          </cell>
        </row>
        <row r="1908">
          <cell r="A1908" t="str">
            <v>Práticas de Ensino em Ciências I</v>
          </cell>
          <cell r="B1908">
            <v>2809</v>
          </cell>
        </row>
        <row r="1909">
          <cell r="A1909" t="str">
            <v>Práticas de Ensino em Ciências II</v>
          </cell>
          <cell r="B1909">
            <v>2810</v>
          </cell>
        </row>
        <row r="1910">
          <cell r="A1910" t="str">
            <v>Estrutura e Funcionamento de Bacias Hidrográficas</v>
          </cell>
          <cell r="B1910">
            <v>2811</v>
          </cell>
        </row>
        <row r="1911">
          <cell r="A1911" t="str">
            <v>Computação e Sociedade</v>
          </cell>
          <cell r="B1911">
            <v>2812</v>
          </cell>
        </row>
        <row r="1912">
          <cell r="A1912" t="str">
            <v>Projeto Final de Curso</v>
          </cell>
          <cell r="B1912">
            <v>2813</v>
          </cell>
        </row>
        <row r="1913">
          <cell r="A1913" t="str">
            <v>Tópicos em Computação II</v>
          </cell>
          <cell r="B1913">
            <v>2814</v>
          </cell>
        </row>
        <row r="1914">
          <cell r="A1914" t="str">
            <v>Acompanhamento de Projeto de Final de Curso</v>
          </cell>
          <cell r="B1914">
            <v>2815</v>
          </cell>
        </row>
        <row r="1915">
          <cell r="A1915" t="str">
            <v>Direito Empresarial - Contratos e Falência</v>
          </cell>
          <cell r="B1915">
            <v>2816</v>
          </cell>
        </row>
        <row r="1916">
          <cell r="A1916" t="str">
            <v>Direito Processual Civil - Procedimentos Especiais, Execução e Meio de Punição</v>
          </cell>
          <cell r="B1916">
            <v>2817</v>
          </cell>
        </row>
        <row r="1917">
          <cell r="A1917" t="str">
            <v>Direito Processual Penal - Parte Geral</v>
          </cell>
          <cell r="B1917">
            <v>2818</v>
          </cell>
        </row>
        <row r="1918">
          <cell r="A1918" t="str">
            <v>Metodologia da Pesquisa Jurídica</v>
          </cell>
          <cell r="B1918">
            <v>2819</v>
          </cell>
        </row>
        <row r="1919">
          <cell r="A1919" t="str">
            <v>Direitos da Criança e do Adolescente*</v>
          </cell>
          <cell r="B1919">
            <v>2820</v>
          </cell>
        </row>
        <row r="1920">
          <cell r="A1920" t="str">
            <v>Direitos do Consumidor*</v>
          </cell>
          <cell r="B1920">
            <v>2821</v>
          </cell>
        </row>
        <row r="1921">
          <cell r="A1921" t="str">
            <v>Direito Civil - Família e Sucessões</v>
          </cell>
          <cell r="B1921">
            <v>2821</v>
          </cell>
        </row>
        <row r="1922">
          <cell r="A1922" t="str">
            <v>Enfermagem em Saúde da Criança e Adolescente II</v>
          </cell>
          <cell r="B1922">
            <v>2821</v>
          </cell>
        </row>
        <row r="1923">
          <cell r="A1923" t="str">
            <v>Enfermagem em Saúde da Mulher II</v>
          </cell>
          <cell r="B1923">
            <v>2821</v>
          </cell>
        </row>
        <row r="1924">
          <cell r="A1924" t="str">
            <v>Enfermagem em Saúde da Mulher II – A</v>
          </cell>
          <cell r="B1924">
            <v>2821</v>
          </cell>
        </row>
        <row r="1925">
          <cell r="A1925" t="str">
            <v>Enfermagem em Saúde da Mulher II – B</v>
          </cell>
          <cell r="B1925">
            <v>2822</v>
          </cell>
        </row>
        <row r="1926">
          <cell r="A1926" t="str">
            <v>Enfermagem em Saúde da Mulher II – C</v>
          </cell>
          <cell r="B1926">
            <v>2822</v>
          </cell>
        </row>
        <row r="1927">
          <cell r="A1927" t="str">
            <v>Enfermagem em Saúde da Mulher II – D</v>
          </cell>
          <cell r="B1927">
            <v>2822</v>
          </cell>
        </row>
        <row r="1928">
          <cell r="A1928" t="str">
            <v>Enfermagem em Saúde do Adulto e do Idoso I</v>
          </cell>
          <cell r="B1928">
            <v>2822</v>
          </cell>
        </row>
        <row r="1929">
          <cell r="A1929" t="str">
            <v>Enfermagem em Saúde do Adulto e do Idoso I – A</v>
          </cell>
          <cell r="B1929">
            <v>2822</v>
          </cell>
        </row>
        <row r="1930">
          <cell r="A1930" t="str">
            <v>Enfermagem em Saúde do Adulto e do Idoso I – B</v>
          </cell>
          <cell r="B1930">
            <v>2822</v>
          </cell>
        </row>
        <row r="1931">
          <cell r="A1931" t="str">
            <v>Enfermagem em Saúde do Adulto e do Idoso I – C</v>
          </cell>
          <cell r="B1931">
            <v>2822</v>
          </cell>
        </row>
        <row r="1932">
          <cell r="A1932" t="str">
            <v>Enfermagem em Saúde do Adulto e do Idoso I – D</v>
          </cell>
          <cell r="B1932">
            <v>2822</v>
          </cell>
        </row>
        <row r="1933">
          <cell r="A1933" t="str">
            <v>Enfermagem em Saúde do Adulto e do Idoso I – E</v>
          </cell>
          <cell r="B1933">
            <v>2822</v>
          </cell>
        </row>
        <row r="1934">
          <cell r="A1934" t="str">
            <v>Enfermagem em Saúde do Adulto e do Idoso I – F</v>
          </cell>
          <cell r="B1934">
            <v>2823</v>
          </cell>
        </row>
        <row r="1935">
          <cell r="A1935" t="str">
            <v>Enfermagem em Saúde do Adulto e do Idoso I – G</v>
          </cell>
          <cell r="B1935">
            <v>2824</v>
          </cell>
        </row>
        <row r="1936">
          <cell r="A1936" t="str">
            <v>Enfermagem em Saúde do Adulto e do Idoso I – H</v>
          </cell>
          <cell r="B1936">
            <v>2825</v>
          </cell>
        </row>
        <row r="1937">
          <cell r="A1937" t="str">
            <v>Farmacologia Aplicada à Enfermagem II</v>
          </cell>
          <cell r="B1937">
            <v>2826</v>
          </cell>
        </row>
        <row r="1938">
          <cell r="A1938" t="str">
            <v>Nutrição Aplicada à Enfermagem II</v>
          </cell>
          <cell r="B1938">
            <v>2827</v>
          </cell>
        </row>
        <row r="1939">
          <cell r="A1939" t="str">
            <v>Psicologia Aplicada à Enfermagem III</v>
          </cell>
          <cell r="B1939">
            <v>2828</v>
          </cell>
        </row>
        <row r="1940">
          <cell r="A1940" t="str">
            <v>Projeto em Ciências da Enfermagem e da Saúde II</v>
          </cell>
          <cell r="B1940">
            <v>2829</v>
          </cell>
        </row>
        <row r="1941">
          <cell r="A1941" t="str">
            <v>Educação em Enfermagem</v>
          </cell>
          <cell r="B1941">
            <v>2830</v>
          </cell>
        </row>
        <row r="1942">
          <cell r="A1942" t="str">
            <v>Monitoramento Ambiental</v>
          </cell>
          <cell r="B1942">
            <v>2831</v>
          </cell>
        </row>
        <row r="1943">
          <cell r="A1943" t="str">
            <v>Instrumentos Econômicos de Política Ambiental</v>
          </cell>
          <cell r="B1943">
            <v>2832</v>
          </cell>
        </row>
        <row r="1944">
          <cell r="A1944" t="str">
            <v>Estudos de Caso em Avaliação Ambiental Estratégica</v>
          </cell>
          <cell r="B1944">
            <v>2833</v>
          </cell>
        </row>
        <row r="1945">
          <cell r="A1945" t="str">
            <v>Estudos de Caso em Licenciamento Ambiental</v>
          </cell>
          <cell r="B1945">
            <v>2834</v>
          </cell>
        </row>
        <row r="1946">
          <cell r="A1946" t="str">
            <v>Ética, Cidadania e Meio Ambiente</v>
          </cell>
          <cell r="B1946">
            <v>2835</v>
          </cell>
        </row>
        <row r="1947">
          <cell r="A1947" t="str">
            <v>Manejo, Controle e Gestão de Recursos Hídricos</v>
          </cell>
          <cell r="B1947">
            <v>2836</v>
          </cell>
        </row>
        <row r="1948">
          <cell r="A1948" t="str">
            <v>Geoprocessamento Aplicado a Engenharia Ambiental</v>
          </cell>
          <cell r="B1948">
            <v>2837</v>
          </cell>
        </row>
        <row r="1949">
          <cell r="A1949" t="str">
            <v>Políticas da Educação Nacional</v>
          </cell>
          <cell r="B1949">
            <v>2838</v>
          </cell>
        </row>
        <row r="1950">
          <cell r="A1950" t="str">
            <v>Psicologia Aplicada ao Turismo</v>
          </cell>
          <cell r="B1950">
            <v>2839</v>
          </cell>
        </row>
        <row r="1951">
          <cell r="A1951" t="str">
            <v>História II</v>
          </cell>
          <cell r="B1951">
            <v>2840</v>
          </cell>
        </row>
        <row r="1952">
          <cell r="A1952" t="str">
            <v>Língua e Cultura Latina I</v>
          </cell>
          <cell r="B1952">
            <v>2841</v>
          </cell>
        </row>
        <row r="1953">
          <cell r="A1953" t="str">
            <v>Infância e Educação Infantil</v>
          </cell>
          <cell r="B1953">
            <v>2842</v>
          </cell>
        </row>
        <row r="1954">
          <cell r="A1954" t="str">
            <v>Concepções do Desenvolvimento Humano e Educação</v>
          </cell>
          <cell r="B1954">
            <v>2843</v>
          </cell>
        </row>
        <row r="1955">
          <cell r="A1955" t="str">
            <v>Educação Especial: Fundamentos e Organização</v>
          </cell>
          <cell r="B1955">
            <v>2844</v>
          </cell>
        </row>
        <row r="1956">
          <cell r="A1956" t="str">
            <v>Gastronomia </v>
          </cell>
          <cell r="B1956">
            <v>2845</v>
          </cell>
        </row>
        <row r="1957">
          <cell r="A1957" t="str">
            <v>Gestão Empreendedora do Turismo</v>
          </cell>
          <cell r="B1957">
            <v>2846</v>
          </cell>
        </row>
        <row r="1958">
          <cell r="A1958" t="str">
            <v>Meios de Hospedagem</v>
          </cell>
          <cell r="B1958">
            <v>2847</v>
          </cell>
        </row>
        <row r="1959">
          <cell r="A1959" t="str">
            <v>Turismo Urbano e Rural</v>
          </cell>
          <cell r="B1959">
            <v>2848</v>
          </cell>
        </row>
        <row r="1960">
          <cell r="A1960" t="str">
            <v>Elaboração de Projetos Turísticos</v>
          </cell>
          <cell r="B1960">
            <v>2849</v>
          </cell>
        </row>
        <row r="1961">
          <cell r="A1961" t="str">
            <v>Estatística Básica para as Ciências Agrárias</v>
          </cell>
          <cell r="B1961">
            <v>2850</v>
          </cell>
        </row>
        <row r="1962">
          <cell r="A1962" t="str">
            <v>Literatura Inglesa e Norte-Americana II</v>
          </cell>
          <cell r="B1962">
            <v>2851</v>
          </cell>
        </row>
        <row r="1963">
          <cell r="A1963" t="str">
            <v>Literatura Brasileira III</v>
          </cell>
          <cell r="B1963">
            <v>2852</v>
          </cell>
        </row>
        <row r="1964">
          <cell r="A1964" t="str">
            <v>Funções de uma Variável Complexa</v>
          </cell>
          <cell r="B1964">
            <v>2853</v>
          </cell>
        </row>
        <row r="1965">
          <cell r="A1965" t="str">
            <v>Laboratório de Análise Matemática</v>
          </cell>
          <cell r="B1965">
            <v>2854</v>
          </cell>
        </row>
        <row r="1966">
          <cell r="A1966" t="str">
            <v>Biologia de Campo II - A</v>
          </cell>
          <cell r="B1966">
            <v>2855</v>
          </cell>
        </row>
        <row r="1967">
          <cell r="A1967" t="str">
            <v>Biologia de Campo II - B</v>
          </cell>
          <cell r="B1967">
            <v>2856</v>
          </cell>
        </row>
        <row r="1968">
          <cell r="A1968" t="str">
            <v>Biologia de Campo II - C</v>
          </cell>
          <cell r="B1968">
            <v>2857</v>
          </cell>
        </row>
        <row r="1969">
          <cell r="A1969" t="str">
            <v>Biologia de Campo III - A </v>
          </cell>
          <cell r="B1969">
            <v>2858</v>
          </cell>
        </row>
        <row r="1970">
          <cell r="A1970" t="str">
            <v>Biologia de Campo III - B</v>
          </cell>
          <cell r="B1970">
            <v>2859</v>
          </cell>
        </row>
        <row r="1971">
          <cell r="A1971" t="str">
            <v>Política e Legislação Educacional Brasileira</v>
          </cell>
          <cell r="B1971">
            <v>2860</v>
          </cell>
        </row>
        <row r="1972">
          <cell r="A1972" t="str">
            <v>Prática de Ensino em Ciências I</v>
          </cell>
          <cell r="B1972">
            <v>2861</v>
          </cell>
        </row>
        <row r="1973">
          <cell r="A1973" t="str">
            <v>Educação e Interpretação Ambiental</v>
          </cell>
          <cell r="B1973">
            <v>2862</v>
          </cell>
        </row>
        <row r="1974">
          <cell r="A1974" t="str">
            <v>Controle de Vetores e Pragas Urbanas</v>
          </cell>
          <cell r="B1974">
            <v>2863</v>
          </cell>
        </row>
        <row r="1975">
          <cell r="A1975" t="str">
            <v>Políticas e Legislação da Educação Nacional</v>
          </cell>
          <cell r="B1975">
            <v>2864</v>
          </cell>
        </row>
        <row r="1976">
          <cell r="A1976" t="str">
            <v>Linguística Aplicada ao Ensino de Língua Inglesa</v>
          </cell>
          <cell r="B1976">
            <v>2865</v>
          </cell>
        </row>
        <row r="1977">
          <cell r="A1977" t="str">
            <v>Pesquisa em Ciências da Enfermagem II</v>
          </cell>
          <cell r="B1977">
            <v>2866</v>
          </cell>
        </row>
        <row r="1978">
          <cell r="A1978" t="str">
            <v>Língua e Cultura Latina II</v>
          </cell>
          <cell r="B1978">
            <v>2867</v>
          </cell>
        </row>
        <row r="1979">
          <cell r="A1979" t="str">
            <v>Metodologia Científica e Pesquisa em Ensino de Ciências</v>
          </cell>
          <cell r="B1979">
            <v>2868</v>
          </cell>
        </row>
        <row r="1980">
          <cell r="A1980" t="str">
            <v>Direito das Coisas</v>
          </cell>
          <cell r="B1980">
            <v>2871</v>
          </cell>
        </row>
        <row r="1981">
          <cell r="A1981" t="str">
            <v>Processo Civil - Execução e Cautelares</v>
          </cell>
          <cell r="B1981">
            <v>2872</v>
          </cell>
        </row>
        <row r="1982">
          <cell r="A1982" t="str">
            <v>Direitos Difusos e Coletivos</v>
          </cell>
          <cell r="B1982">
            <v>2873</v>
          </cell>
        </row>
        <row r="1983">
          <cell r="A1983" t="str">
            <v>Indústria e Comércio de Alimentos</v>
          </cell>
          <cell r="B1983">
            <v>2874</v>
          </cell>
        </row>
        <row r="1984">
          <cell r="A1984" t="str">
            <v>Legislação Política Educacional Brasileira</v>
          </cell>
          <cell r="B1984">
            <v>2875</v>
          </cell>
        </row>
        <row r="1985">
          <cell r="A1985" t="str">
            <v>Metodologia e Fundamentos de Libras</v>
          </cell>
          <cell r="B1985">
            <v>2876</v>
          </cell>
        </row>
        <row r="1986">
          <cell r="A1986" t="str">
            <v>XXXXXXX</v>
          </cell>
          <cell r="B1986">
            <v>2877</v>
          </cell>
        </row>
        <row r="1987">
          <cell r="A1987" t="str">
            <v>Fonologia, Variação e Ensino</v>
          </cell>
          <cell r="B1987">
            <v>2878</v>
          </cell>
        </row>
        <row r="1988">
          <cell r="A1988" t="str">
            <v>Gramática Variação e Ensino</v>
          </cell>
          <cell r="B1988">
            <v>2879</v>
          </cell>
        </row>
        <row r="1989">
          <cell r="A1989" t="str">
            <v>Texto e Ensino</v>
          </cell>
          <cell r="B1989">
            <v>2880</v>
          </cell>
        </row>
        <row r="1990">
          <cell r="A1990" t="str">
            <v>Aspectos Sociocognitivos e Metacognitivos da Leitura e da Escrita</v>
          </cell>
          <cell r="B1990">
            <v>2881</v>
          </cell>
        </row>
        <row r="1991">
          <cell r="A1991" t="str">
            <v>Leitura do Texto Literário</v>
          </cell>
          <cell r="B1991">
            <v>2882</v>
          </cell>
        </row>
        <row r="1992">
          <cell r="A1992" t="str">
            <v>Ensino da Escrita, Didatização e Avaliação</v>
          </cell>
          <cell r="B1992">
            <v>2883</v>
          </cell>
        </row>
        <row r="1993">
          <cell r="A1993" t="str">
            <v>Linguagem, Práticas Sociais e Ensino</v>
          </cell>
          <cell r="B1993">
            <v>2884</v>
          </cell>
        </row>
        <row r="1994">
          <cell r="A1994" t="str">
            <v>Função Sociossimbólica da Linguagem</v>
          </cell>
          <cell r="B1994">
            <v>2885</v>
          </cell>
        </row>
        <row r="1995">
          <cell r="A1995" t="str">
            <v>Práticas de Oralidade e Práticas Letradas do 1º ao 5º ano</v>
          </cell>
          <cell r="B1995">
            <v>2886</v>
          </cell>
        </row>
        <row r="1996">
          <cell r="A1996" t="str">
            <v>Práticas de Oralidade e Práticas Letradas do 6º ao 9º ano</v>
          </cell>
          <cell r="B1996">
            <v>2887</v>
          </cell>
        </row>
        <row r="1997">
          <cell r="A1997" t="str">
            <v>Erros de Decodificação na Leitura: Rotas e Graus de Atipicidade dos Sujeitos</v>
          </cell>
          <cell r="B1997">
            <v>2888</v>
          </cell>
        </row>
        <row r="1998">
          <cell r="A1998" t="str">
            <v>Erros de Escrita: Previsibilidade e Atipicidade</v>
          </cell>
          <cell r="B1998">
            <v>2889</v>
          </cell>
        </row>
        <row r="1999">
          <cell r="A1999" t="str">
            <v>Gêneros Discursivos/ Textuais e Práticas Sociais</v>
          </cell>
          <cell r="B1999">
            <v>2890</v>
          </cell>
        </row>
        <row r="2000">
          <cell r="A2000" t="str">
            <v>Estratégias do Trabalho Pedagógico com a Leitura e a Escrita</v>
          </cell>
          <cell r="B2000">
            <v>2891</v>
          </cell>
        </row>
        <row r="2001">
          <cell r="A2001" t="str">
            <v>Literatura e Ensino</v>
          </cell>
          <cell r="B2001">
            <v>2892</v>
          </cell>
        </row>
        <row r="2002">
          <cell r="A2002" t="str">
            <v>Produção de Material Didático para o Ensino de Língua Portuguesa como Adicional</v>
          </cell>
          <cell r="B2002">
            <v>2893</v>
          </cell>
        </row>
        <row r="2003">
          <cell r="A2003" t="str">
            <v>Gênese e Classificação de Solos</v>
          </cell>
          <cell r="B2003">
            <v>2894</v>
          </cell>
        </row>
        <row r="2004">
          <cell r="A2004" t="str">
            <v>Infância, História e Escolarização</v>
          </cell>
          <cell r="B2004">
            <v>2895</v>
          </cell>
        </row>
        <row r="2005">
          <cell r="A2005" t="str">
            <v>Direito Constitucional I</v>
          </cell>
          <cell r="B2005">
            <v>2896</v>
          </cell>
        </row>
        <row r="2006">
          <cell r="A2006" t="str">
            <v>Introdução ao Setor Sucroenergético</v>
          </cell>
          <cell r="B2006">
            <v>2897</v>
          </cell>
        </row>
        <row r="2007">
          <cell r="A2007" t="str">
            <v>Metodoligia da Iniciação Científica</v>
          </cell>
          <cell r="B2007">
            <v>2898</v>
          </cell>
        </row>
        <row r="2008">
          <cell r="A2008" t="str">
            <v>Produção de Bioenergia</v>
          </cell>
          <cell r="B2008">
            <v>2899</v>
          </cell>
        </row>
        <row r="2009">
          <cell r="A2009" t="str">
            <v>Tecnologia e Produção de Etanol a partir de Resíduos da Indústria Sucroenergética</v>
          </cell>
          <cell r="B2009">
            <v>2900</v>
          </cell>
        </row>
        <row r="2010">
          <cell r="A2010" t="str">
            <v>Tecnologia das Fermentações</v>
          </cell>
          <cell r="B2010">
            <v>2901</v>
          </cell>
        </row>
        <row r="2011">
          <cell r="A2011" t="str">
            <v>Temas dos Direitos Humanos</v>
          </cell>
          <cell r="B2011">
            <v>2902</v>
          </cell>
        </row>
        <row r="2012">
          <cell r="A2012" t="str">
            <v>Retórica</v>
          </cell>
          <cell r="B2012">
            <v>2903</v>
          </cell>
        </row>
        <row r="2013">
          <cell r="A2013" t="str">
            <v>Metodologia Científica e Digital</v>
          </cell>
          <cell r="B2013">
            <v>2904</v>
          </cell>
        </row>
        <row r="2014">
          <cell r="A2014" t="str">
            <v>Física Fundamental</v>
          </cell>
          <cell r="B2014">
            <v>2905</v>
          </cell>
        </row>
        <row r="2015">
          <cell r="A2015" t="str">
            <v>Sociologia Aplicada</v>
          </cell>
          <cell r="B2015">
            <v>2906</v>
          </cell>
        </row>
        <row r="2016">
          <cell r="A2016" t="str">
            <v>Citologia Aplicada à Zootecnia</v>
          </cell>
          <cell r="B2016">
            <v>2907</v>
          </cell>
        </row>
        <row r="2017">
          <cell r="A2017" t="str">
            <v>Zootecnia: Ciência e Arte</v>
          </cell>
          <cell r="B2017">
            <v>2908</v>
          </cell>
        </row>
        <row r="2018">
          <cell r="A2018" t="str">
            <v>Etologia Animal</v>
          </cell>
          <cell r="B2018">
            <v>2909</v>
          </cell>
        </row>
        <row r="2019">
          <cell r="A2019" t="str">
            <v>Fundamentos do Cálculo</v>
          </cell>
          <cell r="B2019">
            <v>2910</v>
          </cell>
        </row>
        <row r="2020">
          <cell r="A2020" t="str">
            <v>Histologia Aplicada à Zootecnia</v>
          </cell>
          <cell r="B2020">
            <v>2911</v>
          </cell>
        </row>
        <row r="2021">
          <cell r="A2021" t="str">
            <v>usar</v>
          </cell>
          <cell r="B2021">
            <v>2912</v>
          </cell>
        </row>
        <row r="2022">
          <cell r="A2022" t="str">
            <v>Introdução à Engenharia Florestal</v>
          </cell>
          <cell r="B2022">
            <v>2913</v>
          </cell>
        </row>
        <row r="2023">
          <cell r="A2023" t="str">
            <v>Metodologia e Normatização Científica</v>
          </cell>
          <cell r="B2023">
            <v>2914</v>
          </cell>
        </row>
        <row r="2024">
          <cell r="A2024" t="str">
            <v>Turismo e História de Mato Grosso do Sul</v>
          </cell>
          <cell r="B2024">
            <v>2915</v>
          </cell>
        </row>
        <row r="2025">
          <cell r="A2025" t="str">
            <v>Língua Brasileira de Sinais (Libras)</v>
          </cell>
          <cell r="B2025">
            <v>2916</v>
          </cell>
        </row>
        <row r="2026">
          <cell r="A2026" t="str">
            <v>Vivência em Apicultura</v>
          </cell>
          <cell r="B2026">
            <v>2917</v>
          </cell>
        </row>
        <row r="2027">
          <cell r="A2027" t="str">
            <v>Vivência em Carcinicultura</v>
          </cell>
          <cell r="B2027">
            <v>2918</v>
          </cell>
        </row>
        <row r="2028">
          <cell r="A2028" t="str">
            <v>Vivência em Avicultura</v>
          </cell>
          <cell r="B2028">
            <v>2919</v>
          </cell>
        </row>
        <row r="2029">
          <cell r="A2029" t="str">
            <v>Vivência em Bovinocultura de Corte</v>
          </cell>
          <cell r="B2029">
            <v>2920</v>
          </cell>
        </row>
        <row r="2030">
          <cell r="A2030" t="str">
            <v>Vivência em Bovinocultura de Leite</v>
          </cell>
          <cell r="B2030">
            <v>2921</v>
          </cell>
        </row>
        <row r="2031">
          <cell r="A2031" t="str">
            <v>Vivência em Ovinocultura</v>
          </cell>
          <cell r="B2031">
            <v>2922</v>
          </cell>
        </row>
        <row r="2032">
          <cell r="A2032" t="str">
            <v>Vivência em Piscicultura</v>
          </cell>
          <cell r="B2032">
            <v>2923</v>
          </cell>
        </row>
        <row r="2033">
          <cell r="A2033" t="str">
            <v>Vivência em Suinocultura</v>
          </cell>
          <cell r="B2033">
            <v>2924</v>
          </cell>
        </row>
        <row r="2034">
          <cell r="A2034" t="str">
            <v>Vivência em Produção Animal</v>
          </cell>
          <cell r="B2034">
            <v>2925</v>
          </cell>
        </row>
        <row r="2035">
          <cell r="A2035" t="str">
            <v>Corpo, Movimento e Educação</v>
          </cell>
          <cell r="B2035">
            <v>2926</v>
          </cell>
        </row>
        <row r="2036">
          <cell r="A2036" t="str">
            <v>Seminários Integradores I, II, III e IV</v>
          </cell>
          <cell r="B2036">
            <v>2927</v>
          </cell>
        </row>
        <row r="2037">
          <cell r="A2037" t="str">
            <v>Tecnologias da Informação e Educação</v>
          </cell>
          <cell r="B2037">
            <v>2928</v>
          </cell>
        </row>
        <row r="2038">
          <cell r="A2038" t="str">
            <v>Avaliação da Aprendizagem</v>
          </cell>
          <cell r="B2038">
            <v>2929</v>
          </cell>
        </row>
        <row r="2039">
          <cell r="A2039" t="str">
            <v>Brinquedos, Canções e Brincadeiras</v>
          </cell>
          <cell r="B2039">
            <v>2930</v>
          </cell>
        </row>
        <row r="2040">
          <cell r="A2040" t="str">
            <v>Conhecimentos e Saberes sobre as Práticas com Bebês na Educação Infantil</v>
          </cell>
          <cell r="B2040">
            <v>2931</v>
          </cell>
        </row>
        <row r="2041">
          <cell r="A2041" t="str">
            <v>Educação e Antropologia</v>
          </cell>
          <cell r="B2041">
            <v>2932</v>
          </cell>
        </row>
        <row r="2042">
          <cell r="A2042" t="str">
            <v>Educação em Direitos Humanos</v>
          </cell>
          <cell r="B2042">
            <v>2933</v>
          </cell>
        </row>
        <row r="2043">
          <cell r="A2043" t="str">
            <v>Educação Integral</v>
          </cell>
          <cell r="B2043">
            <v>2934</v>
          </cell>
        </row>
        <row r="2044">
          <cell r="A2044" t="str">
            <v>Estudos sobre Gênero, Sexualidade e Educação</v>
          </cell>
          <cell r="B2044">
            <v>2935</v>
          </cell>
        </row>
        <row r="2045">
          <cell r="A2045" t="str">
            <v>Etnomatemática</v>
          </cell>
          <cell r="B2045">
            <v>2936</v>
          </cell>
        </row>
        <row r="2046">
          <cell r="A2046" t="str">
            <v>Formação de Professores no Normal Médio</v>
          </cell>
          <cell r="B2046">
            <v>2937</v>
          </cell>
        </row>
        <row r="2047">
          <cell r="A2047" t="str">
            <v>Fundamentos e Metodologia da Educação de Jovens e Adultos</v>
          </cell>
          <cell r="B2047">
            <v>2938</v>
          </cell>
        </row>
        <row r="2048">
          <cell r="A2048" t="str">
            <v>Fundamentos e Metodologia da Educação no Campo</v>
          </cell>
          <cell r="B2048">
            <v>2939</v>
          </cell>
        </row>
        <row r="2049">
          <cell r="A2049" t="str">
            <v>Fundamentos e Práticas Pedagógicas da Educação Profissional</v>
          </cell>
          <cell r="B2049">
            <v>2940</v>
          </cell>
        </row>
        <row r="2050">
          <cell r="A2050" t="str">
            <v>História Oral</v>
          </cell>
          <cell r="B2050">
            <v>2941</v>
          </cell>
        </row>
        <row r="2051">
          <cell r="A2051" t="str">
            <v>Historiografia e Educação Brasileira</v>
          </cell>
          <cell r="B2051">
            <v>2942</v>
          </cell>
        </row>
        <row r="2052">
          <cell r="A2052" t="str">
            <v>Legislação e Financiamento da Educação Brasileira</v>
          </cell>
          <cell r="B2052">
            <v>2943</v>
          </cell>
        </row>
        <row r="2053">
          <cell r="A2053" t="str">
            <v>Movimentos Sociais e Educação</v>
          </cell>
          <cell r="B2053">
            <v>2944</v>
          </cell>
        </row>
        <row r="2054">
          <cell r="A2054" t="str">
            <v>Planejamento e Documentação Pedagógica na Educação Infantil</v>
          </cell>
          <cell r="B2054">
            <v>2945</v>
          </cell>
        </row>
        <row r="2055">
          <cell r="A2055" t="str">
            <v>Práticas Educativas em Espaços não Escolares</v>
          </cell>
          <cell r="B2055">
            <v>2946</v>
          </cell>
        </row>
        <row r="2056">
          <cell r="A2056" t="str">
            <v>Projeto Político Pedagógico e o Cotidiano Escolar</v>
          </cell>
          <cell r="B2056">
            <v>2947</v>
          </cell>
        </row>
        <row r="2057">
          <cell r="A2057" t="str">
            <v>Tópicos de Pesquisa em Educação Infantil</v>
          </cell>
          <cell r="B2057">
            <v>2948</v>
          </cell>
        </row>
        <row r="2058">
          <cell r="A2058" t="str">
            <v>Antropologia, Biologia e Cultura</v>
          </cell>
          <cell r="B2058">
            <v>2948</v>
          </cell>
        </row>
        <row r="2059">
          <cell r="A2059" t="str">
            <v>Filosofia da Biologia</v>
          </cell>
          <cell r="B2059">
            <v>2949</v>
          </cell>
        </row>
        <row r="2060">
          <cell r="A2060" t="str">
            <v>Fundamentos em Ciências Biológicas</v>
          </cell>
          <cell r="B2060">
            <v>3032</v>
          </cell>
        </row>
        <row r="2061">
          <cell r="A2061" t="str">
            <v>Fundamentos das Ciências Biológicas</v>
          </cell>
          <cell r="B2061">
            <v>3033</v>
          </cell>
        </row>
        <row r="2062">
          <cell r="A2062" t="str">
            <v>Introdução à Astronomia</v>
          </cell>
          <cell r="B2062">
            <v>3034</v>
          </cell>
        </row>
        <row r="2063">
          <cell r="A2063" t="str">
            <v>Genética II</v>
          </cell>
          <cell r="B2063">
            <v>3035</v>
          </cell>
        </row>
        <row r="2064">
          <cell r="A2064" t="str">
            <v>Prática de Ensino em Biologia I</v>
          </cell>
          <cell r="B2064">
            <v>3036</v>
          </cell>
        </row>
        <row r="2065">
          <cell r="A2065" t="str">
            <v>Ecologia Quantitativa</v>
          </cell>
          <cell r="B2065">
            <v>3037</v>
          </cell>
        </row>
        <row r="2066">
          <cell r="A2066" t="str">
            <v>Métodos de Amostragem de Campo</v>
          </cell>
          <cell r="B2066">
            <v>3038</v>
          </cell>
        </row>
        <row r="2067">
          <cell r="A2067" t="str">
            <v>Avaliação e Monitoramento Ambiental</v>
          </cell>
          <cell r="B2067">
            <v>3039</v>
          </cell>
        </row>
        <row r="2068">
          <cell r="A2068" t="str">
            <v>Direito Sócio-ambiental</v>
          </cell>
          <cell r="B2068">
            <v>3040</v>
          </cell>
        </row>
        <row r="2069">
          <cell r="A2069" t="str">
            <v>Direito e Bioética</v>
          </cell>
          <cell r="B2069">
            <v>3041</v>
          </cell>
        </row>
        <row r="2070">
          <cell r="A2070" t="str">
            <v>Direito Processual Coletivo</v>
          </cell>
          <cell r="B2070">
            <v>3042</v>
          </cell>
        </row>
        <row r="2071">
          <cell r="A2071" t="str">
            <v>Direito da Seguridade Social</v>
          </cell>
          <cell r="B2071">
            <v>3043</v>
          </cell>
        </row>
        <row r="2072">
          <cell r="A2072" t="str">
            <v>Legislação Penal Especial</v>
          </cell>
          <cell r="B2072">
            <v>3044</v>
          </cell>
        </row>
        <row r="2073">
          <cell r="A2073" t="str">
            <v>Direito Processual Penal – Parte Especial</v>
          </cell>
          <cell r="B2073">
            <v>3045</v>
          </cell>
        </row>
        <row r="2074">
          <cell r="A2074" t="str">
            <v>Enfermagem em Saúde do Adulto e do Idoso II</v>
          </cell>
          <cell r="B2074">
            <v>3046</v>
          </cell>
        </row>
        <row r="2075">
          <cell r="A2075" t="str">
            <v>Psicologia Aplicada à Enfermagem IV </v>
          </cell>
          <cell r="B2075">
            <v>3047</v>
          </cell>
        </row>
        <row r="2076">
          <cell r="A2076" t="str">
            <v>Deontologia e Legislação em Enfermagem II</v>
          </cell>
          <cell r="B2076">
            <v>3048</v>
          </cell>
        </row>
        <row r="2077">
          <cell r="A2077" t="str">
            <v>Enfermagem em Saúde Mental e Psiquiátrica II</v>
          </cell>
          <cell r="B2077">
            <v>3048</v>
          </cell>
        </row>
        <row r="2078">
          <cell r="A2078" t="str">
            <v>Políticas de Educação e Saúde</v>
          </cell>
          <cell r="B2078">
            <v>3048</v>
          </cell>
        </row>
        <row r="2079">
          <cell r="A2079" t="str">
            <v>Estágio de Licenciatura em Enfermagem I – A</v>
          </cell>
          <cell r="B2079">
            <v>3048</v>
          </cell>
        </row>
        <row r="2080">
          <cell r="A2080" t="str">
            <v>Estágio de Licenciatura em Enfermagem I – B</v>
          </cell>
          <cell r="B2080">
            <v>3049</v>
          </cell>
        </row>
        <row r="2081">
          <cell r="A2081" t="str">
            <v>Estágio de Licenciatura em Enfermagem I – C</v>
          </cell>
          <cell r="B2081">
            <v>3049</v>
          </cell>
        </row>
        <row r="2082">
          <cell r="A2082" t="str">
            <v>Estágio de Licenciatura em Enfermagem I – D</v>
          </cell>
          <cell r="B2082">
            <v>3051</v>
          </cell>
        </row>
        <row r="2083">
          <cell r="A2083" t="str">
            <v>Fitopatologia I – Geral</v>
          </cell>
          <cell r="B2083">
            <v>3052</v>
          </cell>
        </row>
        <row r="2084">
          <cell r="A2084" t="str">
            <v>Fitopatologia I – Geral</v>
          </cell>
          <cell r="B2084">
            <v>3053</v>
          </cell>
        </row>
        <row r="2085">
          <cell r="A2085" t="str">
            <v>Bioinformática</v>
          </cell>
          <cell r="B2085">
            <v>3054</v>
          </cell>
        </row>
        <row r="2086">
          <cell r="A2086" t="str">
            <v>Estágio Curricular Supervisionado em Língua e em Literaturas de Língua Portuguesa III</v>
          </cell>
          <cell r="B2086">
            <v>3055</v>
          </cell>
        </row>
        <row r="2087">
          <cell r="A2087" t="str">
            <v>Estágio Curricular Supervisionado em Língua e em Literaturas de Língua Espanhola III</v>
          </cell>
          <cell r="B2087">
            <v>3056</v>
          </cell>
        </row>
        <row r="2088">
          <cell r="A2088" t="str">
            <v>Estágio Curricular Supervisionado em Língua e em Literaturas de Língua Inglesa III</v>
          </cell>
          <cell r="B2088">
            <v>3057</v>
          </cell>
        </row>
        <row r="2089">
          <cell r="A2089" t="str">
            <v>Metodologia da Arte</v>
          </cell>
          <cell r="B2089">
            <v>3058</v>
          </cell>
        </row>
        <row r="2090">
          <cell r="A2090" t="str">
            <v>Pesquisa em Educação</v>
          </cell>
          <cell r="B2090">
            <v>3059</v>
          </cell>
        </row>
        <row r="2091">
          <cell r="A2091" t="str">
            <v>Prática de Ensino em Biologia II</v>
          </cell>
          <cell r="B2091">
            <v>3060</v>
          </cell>
        </row>
        <row r="2092">
          <cell r="A2092" t="str">
            <v>Etnologia Brasileira</v>
          </cell>
          <cell r="B2092">
            <v>3061</v>
          </cell>
        </row>
        <row r="2093">
          <cell r="A2093" t="str">
            <v>Botânica Sistemática</v>
          </cell>
          <cell r="B2093">
            <v>3062</v>
          </cell>
        </row>
        <row r="2094">
          <cell r="A2094" t="str">
            <v>Experimentação Florestal</v>
          </cell>
          <cell r="B2094">
            <v>3063</v>
          </cell>
        </row>
        <row r="2095">
          <cell r="A2095" t="str">
            <v>Dendrologia</v>
          </cell>
          <cell r="B2095">
            <v>3064</v>
          </cell>
        </row>
        <row r="2096">
          <cell r="A2096" t="str">
            <v>Dendrometria</v>
          </cell>
          <cell r="B2096">
            <v>3065</v>
          </cell>
        </row>
        <row r="2097">
          <cell r="A2097" t="str">
            <v>Bem-estar Animal</v>
          </cell>
          <cell r="B2097">
            <v>3066</v>
          </cell>
        </row>
        <row r="2098">
          <cell r="A2098" t="str">
            <v>Fertilidade dos Solos e Adubação</v>
          </cell>
          <cell r="B2098">
            <v>3067</v>
          </cell>
        </row>
        <row r="2099">
          <cell r="A2099" t="str">
            <v>Genética Básica</v>
          </cell>
          <cell r="B2099">
            <v>3071</v>
          </cell>
        </row>
        <row r="2100">
          <cell r="A2100" t="str">
            <v>Morfologia de Forrageiras e Culturas de Interesse Zootécnico</v>
          </cell>
          <cell r="B2100">
            <v>3072</v>
          </cell>
        </row>
        <row r="2101">
          <cell r="A2101" t="str">
            <v>Pragas de Interesse Zootécnico</v>
          </cell>
          <cell r="B2101">
            <v>3073</v>
          </cell>
        </row>
        <row r="2102">
          <cell r="A2102" t="str">
            <v>Fundamentos de Enfermagem I</v>
          </cell>
          <cell r="B2102">
            <v>3074</v>
          </cell>
        </row>
        <row r="2103">
          <cell r="A2103" t="str">
            <v>Filosofia Aplicada ao Turismo</v>
          </cell>
          <cell r="B2103">
            <v>3075</v>
          </cell>
        </row>
        <row r="2104">
          <cell r="A2104" t="str">
            <v>Territórios do Turismo</v>
          </cell>
          <cell r="B2104">
            <v>3076</v>
          </cell>
        </row>
        <row r="2105">
          <cell r="A2105" t="str">
            <v>Sociologia do Lazer e do Turismo</v>
          </cell>
          <cell r="B2105">
            <v>3077</v>
          </cell>
        </row>
        <row r="2106">
          <cell r="A2106" t="str">
            <v>Turismo e Ambiente Virtual de Aprendizagem</v>
          </cell>
          <cell r="B2106">
            <v>3078</v>
          </cell>
        </row>
        <row r="2107">
          <cell r="A2107" t="str">
            <v>Estudos Turísticos I</v>
          </cell>
          <cell r="B2107">
            <v>3079</v>
          </cell>
        </row>
        <row r="2108">
          <cell r="A2108" t="str">
            <v>Turismo e Patrimônios I</v>
          </cell>
          <cell r="B2108">
            <v>3080</v>
          </cell>
        </row>
        <row r="2109">
          <cell r="A2109" t="str">
            <v>Estudos Turísticos II</v>
          </cell>
          <cell r="B2109">
            <v>3081</v>
          </cell>
        </row>
        <row r="2110">
          <cell r="A2110" t="str">
            <v>Planejamento e Gestão de Eventos I</v>
          </cell>
          <cell r="B2110">
            <v>3082</v>
          </cell>
        </row>
        <row r="2111">
          <cell r="A2111" t="str">
            <v>Economia Aplicada ao Turismo</v>
          </cell>
          <cell r="B2111">
            <v>3083</v>
          </cell>
        </row>
        <row r="2112">
          <cell r="A2112" t="str">
            <v>Estudos Turísticos Interdisciplinares</v>
          </cell>
          <cell r="B2112">
            <v>3084</v>
          </cell>
        </row>
        <row r="2113">
          <cell r="A2113" t="str">
            <v>Percepção Corporal</v>
          </cell>
          <cell r="B2113">
            <v>3085</v>
          </cell>
        </row>
        <row r="2114">
          <cell r="A2114" t="str">
            <v>Didática do Ensino da Arte</v>
          </cell>
          <cell r="B2114">
            <v>3086</v>
          </cell>
        </row>
        <row r="2115">
          <cell r="A2115" t="str">
            <v>Introdução à Cartografia</v>
          </cell>
          <cell r="B2115">
            <v>3087</v>
          </cell>
        </row>
        <row r="2116">
          <cell r="A2116" t="str">
            <v>Iniciação à Pesquisa em Geografia</v>
          </cell>
          <cell r="B2116">
            <v>3088</v>
          </cell>
        </row>
        <row r="2117">
          <cell r="A2117" t="str">
            <v>História do Pensamento Geográfico</v>
          </cell>
          <cell r="B2117">
            <v>3089</v>
          </cell>
        </row>
        <row r="2118">
          <cell r="A2118" t="str">
            <v>Construção e Análise de Indicadores Geoespaciais</v>
          </cell>
          <cell r="B2118">
            <v>3090</v>
          </cell>
        </row>
        <row r="2119">
          <cell r="A2119" t="str">
            <v>Cotidiano da Educação Infantil </v>
          </cell>
          <cell r="B2119">
            <v>3091</v>
          </cell>
        </row>
        <row r="2120">
          <cell r="A2120" t="str">
            <v>Introdução à Linguística</v>
          </cell>
          <cell r="B2120">
            <v>3092</v>
          </cell>
        </row>
        <row r="2121">
          <cell r="A2121" t="str">
            <v>Melhoramento Vegetal e Biotecnologia</v>
          </cell>
          <cell r="B2121">
            <v>3093</v>
          </cell>
        </row>
        <row r="2122">
          <cell r="A2122" t="str">
            <v>Fitopatologia II – Aplicada</v>
          </cell>
          <cell r="B2122">
            <v>3094</v>
          </cell>
        </row>
        <row r="2123">
          <cell r="A2123" t="str">
            <v>Linguística III</v>
          </cell>
          <cell r="B2123">
            <v>3095</v>
          </cell>
        </row>
        <row r="2124">
          <cell r="A2124" t="str">
            <v>Genética Molecular</v>
          </cell>
          <cell r="B2124">
            <v>3096</v>
          </cell>
        </row>
        <row r="2125">
          <cell r="A2125" t="str">
            <v>Educação e Saúde</v>
          </cell>
          <cell r="B2125">
            <v>3097</v>
          </cell>
        </row>
        <row r="2126">
          <cell r="A2126" t="str">
            <v>Biologia Geral Aplicada</v>
          </cell>
          <cell r="B2126">
            <v>3098</v>
          </cell>
        </row>
        <row r="2127">
          <cell r="A2127" t="str">
            <v>Cálculo e Matemática Aplicada</v>
          </cell>
          <cell r="B2127">
            <v>3099</v>
          </cell>
        </row>
        <row r="2128">
          <cell r="A2128" t="str">
            <v>Filosofia e Meio Ambiente</v>
          </cell>
          <cell r="B2128">
            <v>3100</v>
          </cell>
        </row>
        <row r="2129">
          <cell r="A2129" t="str">
            <v>Introdução à Gestão Ambiental</v>
          </cell>
          <cell r="B2129">
            <v>3101</v>
          </cell>
        </row>
        <row r="2130">
          <cell r="A2130" t="str">
            <v>Botânica no Contexto da Biodiversidade</v>
          </cell>
          <cell r="B2130">
            <v>3102</v>
          </cell>
        </row>
        <row r="2131">
          <cell r="A2131" t="str">
            <v>Estatística Aplicada a Ciências Sociais e Ambientais</v>
          </cell>
          <cell r="B2131">
            <v>3103</v>
          </cell>
        </row>
        <row r="2132">
          <cell r="A2132" t="str">
            <v>Introdução à Economia em Gestão Ambiental</v>
          </cell>
          <cell r="B2132">
            <v>3104</v>
          </cell>
        </row>
        <row r="2133">
          <cell r="A2133" t="str">
            <v>Zoologia e Ambiente</v>
          </cell>
          <cell r="B2133">
            <v>3105</v>
          </cell>
        </row>
        <row r="2134">
          <cell r="A2134" t="str">
            <v>Sistemas de Informação e Automação Industrial</v>
          </cell>
          <cell r="B2134">
            <v>3106</v>
          </cell>
        </row>
        <row r="2135">
          <cell r="A2135" t="str">
            <v>Introdução ao Estudo de Medicina</v>
          </cell>
          <cell r="B2135">
            <v>3107</v>
          </cell>
        </row>
        <row r="2136">
          <cell r="A2136" t="str">
            <v>Funções Biológicas</v>
          </cell>
          <cell r="B2136">
            <v>3108</v>
          </cell>
        </row>
        <row r="2137">
          <cell r="A2137" t="str">
            <v>Metabolismo</v>
          </cell>
          <cell r="B2137">
            <v>3109</v>
          </cell>
        </row>
        <row r="2138">
          <cell r="A2138" t="str">
            <v>Mecanismos de Agressão e Defesa</v>
          </cell>
          <cell r="B2138">
            <v>3110</v>
          </cell>
        </row>
        <row r="2139">
          <cell r="A2139" t="str">
            <v>Abrangência das Ações de Saúde</v>
          </cell>
          <cell r="B2139">
            <v>3111</v>
          </cell>
        </row>
        <row r="2140">
          <cell r="A2140" t="str">
            <v>Doenças Resultantes da Agressão ao Meio Ambiente</v>
          </cell>
          <cell r="B2140">
            <v>3112</v>
          </cell>
        </row>
        <row r="2141">
          <cell r="A2141" t="str">
            <v>Habilidades Gerais I</v>
          </cell>
          <cell r="B2141">
            <v>3113</v>
          </cell>
        </row>
        <row r="2142">
          <cell r="A2142" t="str">
            <v>Habilidades Médicas I</v>
          </cell>
          <cell r="B2142">
            <v>3114</v>
          </cell>
        </row>
        <row r="2143">
          <cell r="A2143" t="str">
            <v>Interação Ensino Serviço e Comunidade – I</v>
          </cell>
          <cell r="B2143">
            <v>3115</v>
          </cell>
        </row>
        <row r="2144">
          <cell r="A2144" t="str">
            <v>Estágio Eletivo I</v>
          </cell>
          <cell r="B2144">
            <v>3116</v>
          </cell>
        </row>
        <row r="2145">
          <cell r="A2145" t="str">
            <v>Elaboração de Projetos de Pesquisa e Trabalhos Acadêmicos</v>
          </cell>
          <cell r="B2145">
            <v>3117</v>
          </cell>
        </row>
        <row r="2146">
          <cell r="A2146" t="str">
            <v>Prática de Ensino em Ciências II</v>
          </cell>
          <cell r="B2146">
            <v>3118</v>
          </cell>
        </row>
        <row r="2147">
          <cell r="A2147" t="str">
            <v>Etologia</v>
          </cell>
          <cell r="B2147">
            <v>3119</v>
          </cell>
        </row>
        <row r="2148">
          <cell r="A2148" t="str">
            <v>Limnologia</v>
          </cell>
          <cell r="B2148">
            <v>3120</v>
          </cell>
        </row>
        <row r="2149">
          <cell r="A2149" t="str">
            <v>Restauração de Ambientes Degradados</v>
          </cell>
          <cell r="B2149">
            <v>3121</v>
          </cell>
        </row>
        <row r="2150">
          <cell r="A2150" t="str">
            <v>Estágio Curricular Supervisionado em Língua Inglesa I</v>
          </cell>
          <cell r="B2150">
            <v>3122</v>
          </cell>
        </row>
        <row r="2151">
          <cell r="A2151" t="str">
            <v>Instrumentação para o Ensino de Ciências I</v>
          </cell>
          <cell r="B2151">
            <v>3123</v>
          </cell>
        </row>
        <row r="2152">
          <cell r="A2152" t="str">
            <v>Genética Mendeliana</v>
          </cell>
          <cell r="B2152">
            <v>3124</v>
          </cell>
        </row>
        <row r="2153">
          <cell r="A2153" t="str">
            <v>Instrumentação para o Ensino de Ciências II</v>
          </cell>
          <cell r="B2153">
            <v>3125</v>
          </cell>
        </row>
        <row r="2154">
          <cell r="A2154" t="str">
            <v>Família e Sucessões</v>
          </cell>
          <cell r="B2154">
            <v>3126</v>
          </cell>
        </row>
        <row r="2155">
          <cell r="A2155" t="str">
            <v>Teoria Geral da Responsabilidade Civil</v>
          </cell>
          <cell r="B2155">
            <v>3127</v>
          </cell>
        </row>
        <row r="2156">
          <cell r="A2156" t="str">
            <v>Procedimentos Especiais</v>
          </cell>
          <cell r="B2156">
            <v>3128</v>
          </cell>
        </row>
        <row r="2157">
          <cell r="A2157" t="str">
            <v>Direito Agroambiental</v>
          </cell>
          <cell r="B2157">
            <v>3129</v>
          </cell>
        </row>
        <row r="2158">
          <cell r="A2158" t="str">
            <v>Direitos do Consumidor</v>
          </cell>
          <cell r="B2158">
            <v>3130</v>
          </cell>
        </row>
        <row r="2159">
          <cell r="A2159" t="str">
            <v>Direito previdenciário</v>
          </cell>
          <cell r="B2159">
            <v>3131</v>
          </cell>
        </row>
        <row r="2160">
          <cell r="A2160" t="str">
            <v>Instrumentação no Ensino de Química </v>
          </cell>
          <cell r="B2160">
            <v>3132</v>
          </cell>
        </row>
        <row r="2161">
          <cell r="A2161" t="str">
            <v>Estatística e Controle de Qualidade</v>
          </cell>
          <cell r="B2161">
            <v>3133</v>
          </cell>
        </row>
        <row r="2162">
          <cell r="A2162" t="str">
            <v>Química de Alimentos</v>
          </cell>
          <cell r="B2162">
            <v>3134</v>
          </cell>
        </row>
        <row r="2163">
          <cell r="A2163" t="str">
            <v>Manejo e Pós-colheita de Grãos</v>
          </cell>
          <cell r="B2163">
            <v>3135</v>
          </cell>
        </row>
        <row r="2164">
          <cell r="A2164" t="str">
            <v>Química Analítica e Ambiental</v>
          </cell>
          <cell r="B2164">
            <v>3136</v>
          </cell>
        </row>
        <row r="2165">
          <cell r="A2165" t="str">
            <v>Bioquímica de Alimentos</v>
          </cell>
          <cell r="B2165">
            <v>3137</v>
          </cell>
        </row>
        <row r="2166">
          <cell r="A2166" t="str">
            <v>Análise de Alimentos</v>
          </cell>
          <cell r="B2166">
            <v>3138</v>
          </cell>
        </row>
        <row r="2167">
          <cell r="A2167" t="str">
            <v>Fundamentos das Ciências Sociais</v>
          </cell>
          <cell r="B2167">
            <v>3139</v>
          </cell>
        </row>
        <row r="2168">
          <cell r="A2168" t="str">
            <v>Industria e Comércio de Alimentos</v>
          </cell>
          <cell r="B2168">
            <v>3140</v>
          </cell>
        </row>
        <row r="2169">
          <cell r="A2169" t="str">
            <v>Introdução à Engenharia de Alimentos</v>
          </cell>
          <cell r="B2169">
            <v>3141</v>
          </cell>
        </row>
        <row r="2170">
          <cell r="A2170" t="str">
            <v>Algorítmos e Programação de Computadores I</v>
          </cell>
          <cell r="B2170">
            <v>3142</v>
          </cell>
        </row>
        <row r="2171">
          <cell r="A2171" t="str">
            <v>Computadores e Sociedade</v>
          </cell>
          <cell r="B2171">
            <v>3143</v>
          </cell>
        </row>
        <row r="2172">
          <cell r="A2172" t="str">
            <v>Direito Empresarial I</v>
          </cell>
          <cell r="B2172">
            <v>3144</v>
          </cell>
        </row>
        <row r="2173">
          <cell r="A2173" t="str">
            <v>Psicologia Jurídica</v>
          </cell>
          <cell r="B2173">
            <v>3145</v>
          </cell>
        </row>
        <row r="2174">
          <cell r="A2174" t="str">
            <v>Hermenêutica e Argumentação Jurídica</v>
          </cell>
          <cell r="B2174">
            <v>3146</v>
          </cell>
        </row>
        <row r="2175">
          <cell r="A2175" t="str">
            <v>Temas em Direitos Humanos</v>
          </cell>
          <cell r="B2175">
            <v>3147</v>
          </cell>
        </row>
        <row r="2176">
          <cell r="A2176" t="str">
            <v>Contabilidade e Sociedade</v>
          </cell>
          <cell r="B2176">
            <v>3148</v>
          </cell>
        </row>
        <row r="2177">
          <cell r="A2177" t="str">
            <v>Contabilidade Básica I</v>
          </cell>
          <cell r="B2177">
            <v>3149</v>
          </cell>
        </row>
        <row r="2178">
          <cell r="A2178" t="str">
            <v>Matemática Aplicada à Contabilidade</v>
          </cell>
          <cell r="B2178">
            <v>3150</v>
          </cell>
        </row>
        <row r="2179">
          <cell r="A2179" t="str">
            <v>Noções de Direito Público e Privado</v>
          </cell>
          <cell r="B2179">
            <v>3151</v>
          </cell>
        </row>
        <row r="2180">
          <cell r="A2180" t="str">
            <v>Noções de Economia</v>
          </cell>
          <cell r="B2180">
            <v>3152</v>
          </cell>
        </row>
        <row r="2181">
          <cell r="A2181" t="str">
            <v>Pesquisa Contábil I</v>
          </cell>
          <cell r="B2181">
            <v>3153</v>
          </cell>
        </row>
        <row r="2182">
          <cell r="A2182" t="str">
            <v>Pesquisa Contábil II</v>
          </cell>
          <cell r="B2182">
            <v>3154</v>
          </cell>
        </row>
        <row r="2183">
          <cell r="A2183" t="str">
            <v>Contabilidade Básica II</v>
          </cell>
          <cell r="B2183">
            <v>3155</v>
          </cell>
        </row>
        <row r="2184">
          <cell r="A2184" t="str">
            <v>Ética Geral e Profissional em Contabilidade</v>
          </cell>
          <cell r="B2184">
            <v>3156</v>
          </cell>
        </row>
        <row r="2185">
          <cell r="A2185" t="str">
            <v>Análise Financeira em Contabilidade</v>
          </cell>
          <cell r="B2185">
            <v>3157</v>
          </cell>
        </row>
        <row r="2186">
          <cell r="A2186" t="str">
            <v>Política Educacional</v>
          </cell>
          <cell r="B2186">
            <v>3159</v>
          </cell>
        </row>
        <row r="2187">
          <cell r="A2187" t="str">
            <v>Biologia de Peixes de Àgua Doce</v>
          </cell>
          <cell r="B2187">
            <v>3162</v>
          </cell>
        </row>
        <row r="2188">
          <cell r="A2188" t="str">
            <v>Controle e Manejo de Animais e Vegetação em Áreas Urbanas</v>
          </cell>
          <cell r="B2188">
            <v>3164</v>
          </cell>
        </row>
        <row r="2189">
          <cell r="A2189" t="str">
            <v>Etnobiologia</v>
          </cell>
          <cell r="B2189">
            <v>3165</v>
          </cell>
        </row>
        <row r="2190">
          <cell r="A2190" t="str">
            <v>Genética Ecológica</v>
          </cell>
          <cell r="B2190">
            <v>3166</v>
          </cell>
        </row>
        <row r="2191">
          <cell r="A2191" t="str">
            <v>Gerenciamento e Processamento de Resíduos</v>
          </cell>
          <cell r="B2191">
            <v>3167</v>
          </cell>
        </row>
        <row r="2192">
          <cell r="A2192" t="str">
            <v>Gestão e Manejo de Áreas Protegidas</v>
          </cell>
          <cell r="B2192">
            <v>3169</v>
          </cell>
        </row>
        <row r="2193">
          <cell r="A2193" t="str">
            <v>Parasitologia</v>
          </cell>
          <cell r="B2193">
            <v>3170</v>
          </cell>
        </row>
        <row r="2194">
          <cell r="A2194" t="str">
            <v>Princípios da Recomposição Vegetal</v>
          </cell>
          <cell r="B2194">
            <v>3171</v>
          </cell>
        </row>
        <row r="2195">
          <cell r="A2195" t="str">
            <v>Tópicos Especiais em Sociologia</v>
          </cell>
          <cell r="B2195">
            <v>3172</v>
          </cell>
        </row>
        <row r="2196">
          <cell r="A2196" t="str">
            <v>Tópicos Especiais em Antropologia</v>
          </cell>
          <cell r="B2196">
            <v>3173</v>
          </cell>
        </row>
        <row r="2197">
          <cell r="A2197" t="str">
            <v>Estudos da Cultura Afro Brasileira</v>
          </cell>
          <cell r="B2197">
            <v>3173</v>
          </cell>
        </row>
        <row r="2198">
          <cell r="A2198" t="str">
            <v>Tópicos Especiais em Políticas</v>
          </cell>
          <cell r="B2198">
            <v>3174</v>
          </cell>
        </row>
        <row r="2199">
          <cell r="A2199" t="str">
            <v>Prática de Ensino em Biologia III (PEB III)</v>
          </cell>
          <cell r="B2199">
            <v>3174</v>
          </cell>
        </row>
        <row r="2200">
          <cell r="A2200" t="str">
            <v>Prática de Ensino em Biologia III (PEB III)</v>
          </cell>
          <cell r="B2200">
            <v>3175</v>
          </cell>
        </row>
        <row r="2201">
          <cell r="A2201" t="str">
            <v>Educação e Diversidade</v>
          </cell>
          <cell r="B2201">
            <v>3175</v>
          </cell>
        </row>
        <row r="2202">
          <cell r="A2202" t="str">
            <v>Educação e Diversidade</v>
          </cell>
          <cell r="B2202">
            <v>3176</v>
          </cell>
        </row>
        <row r="2203">
          <cell r="A2203" t="str">
            <v>Fundamentos de Libras</v>
          </cell>
          <cell r="B2203">
            <v>3176</v>
          </cell>
        </row>
        <row r="2204">
          <cell r="A2204" t="str">
            <v>Fundamentos de Libras</v>
          </cell>
          <cell r="B2204">
            <v>3177</v>
          </cell>
        </row>
        <row r="2205">
          <cell r="A2205" t="str">
            <v>Biologia e Cultivo de Caranguejos</v>
          </cell>
          <cell r="B2205">
            <v>3177</v>
          </cell>
        </row>
        <row r="2206">
          <cell r="A2206" t="str">
            <v>Biologia e Cultivo de Caranguejos</v>
          </cell>
          <cell r="B2206">
            <v>3178</v>
          </cell>
        </row>
        <row r="2207">
          <cell r="A2207" t="str">
            <v>Comportamento Animal</v>
          </cell>
          <cell r="B2207">
            <v>3178</v>
          </cell>
        </row>
        <row r="2208">
          <cell r="A2208" t="str">
            <v>Comportamento Animal</v>
          </cell>
          <cell r="B2208">
            <v>3179</v>
          </cell>
        </row>
        <row r="2209">
          <cell r="A2209" t="str">
            <v>Sistemática Filogenética</v>
          </cell>
          <cell r="B2209">
            <v>3180</v>
          </cell>
        </row>
        <row r="2210">
          <cell r="A2210" t="str">
            <v>Sistemática Filogenética</v>
          </cell>
          <cell r="B2210">
            <v>3181</v>
          </cell>
        </row>
        <row r="2211">
          <cell r="A2211" t="str">
            <v>Manejo de Plantas Daninhas</v>
          </cell>
          <cell r="B2211">
            <v>3182</v>
          </cell>
        </row>
        <row r="2212">
          <cell r="A2212" t="str">
            <v>Irrigação em Espécies Florestais</v>
          </cell>
          <cell r="B2212">
            <v>3183</v>
          </cell>
        </row>
        <row r="2213">
          <cell r="A2213" t="str">
            <v>Serraria, Secagem e Durabilidade da Madeira</v>
          </cell>
          <cell r="B2213">
            <v>3184</v>
          </cell>
        </row>
        <row r="2214">
          <cell r="A2214" t="str">
            <v>Viveiros </v>
          </cell>
          <cell r="B2214">
            <v>3185</v>
          </cell>
        </row>
        <row r="2215">
          <cell r="A2215" t="str">
            <v>Nutrição de Não Ruminantes</v>
          </cell>
          <cell r="B2215">
            <v>3186</v>
          </cell>
        </row>
        <row r="2216">
          <cell r="A2216" t="str">
            <v>Tópicos em Imunologia</v>
          </cell>
          <cell r="B2216">
            <v>3187</v>
          </cell>
        </row>
        <row r="2217">
          <cell r="A2217" t="str">
            <v>Alimentação de Não Ruminantes</v>
          </cell>
          <cell r="B2217">
            <v>3188</v>
          </cell>
        </row>
        <row r="2218">
          <cell r="A2218" t="str">
            <v>Sanidade dos Animais de Produção</v>
          </cell>
          <cell r="B2218">
            <v>3189</v>
          </cell>
        </row>
        <row r="2219">
          <cell r="A2219" t="str">
            <v>Culturas Forrageiras de Interesse Zootécnico</v>
          </cell>
          <cell r="B2219">
            <v>3190</v>
          </cell>
        </row>
        <row r="2220">
          <cell r="A2220" t="str">
            <v>Doenças de Forrageiras e Culturas de Interesse Zootécnico</v>
          </cell>
          <cell r="B2220">
            <v>3191</v>
          </cell>
        </row>
        <row r="2221">
          <cell r="A2221" t="str">
            <v>Manejo Reprodutivo de Animais de Produção</v>
          </cell>
          <cell r="B2221">
            <v>3192</v>
          </cell>
        </row>
        <row r="2222">
          <cell r="A2222" t="str">
            <v>Melhoramento Aplicado a não Ruminantes</v>
          </cell>
          <cell r="B2222">
            <v>3193</v>
          </cell>
        </row>
        <row r="2223">
          <cell r="A2223" t="str">
            <v>Melhoramento Aplicado aos Ruminantes</v>
          </cell>
          <cell r="B2223">
            <v>3194</v>
          </cell>
        </row>
        <row r="2224">
          <cell r="A2224" t="str">
            <v>Produção e Organismos Aquáticos para Uso Ornamental</v>
          </cell>
          <cell r="B2224">
            <v>3195</v>
          </cell>
        </row>
        <row r="2225">
          <cell r="A2225" t="str">
            <v>Processamento de Produtos Apícolas</v>
          </cell>
          <cell r="B2225">
            <v>3196</v>
          </cell>
        </row>
        <row r="2226">
          <cell r="A2226" t="str">
            <v>Processamento de Produtos Lácteos</v>
          </cell>
          <cell r="B2226">
            <v>3197</v>
          </cell>
        </row>
        <row r="2227">
          <cell r="A2227" t="str">
            <v>Tópicos Especiais em Avicultura</v>
          </cell>
          <cell r="B2227">
            <v>3198</v>
          </cell>
        </row>
        <row r="2228">
          <cell r="A2228" t="str">
            <v>Tópicos Especiais em Ecologia</v>
          </cell>
          <cell r="B2228">
            <v>3199</v>
          </cell>
        </row>
        <row r="2229">
          <cell r="A2229" t="str">
            <v>Tópicos Especiais em Etologia e Bem-Estar Animal</v>
          </cell>
          <cell r="B2229">
            <v>3200</v>
          </cell>
        </row>
        <row r="2230">
          <cell r="A2230" t="str">
            <v>Tópicos Especiais em Nutrição de Não Ruminantes</v>
          </cell>
          <cell r="B2230">
            <v>3201</v>
          </cell>
        </row>
        <row r="2231">
          <cell r="A2231" t="str">
            <v>Tópicos Especiais em Nutrição de Ruminantes</v>
          </cell>
          <cell r="B2231">
            <v>3202</v>
          </cell>
        </row>
        <row r="2232">
          <cell r="A2232" t="str">
            <v>Tópicos Especiais em Ovinocultura</v>
          </cell>
          <cell r="B2232">
            <v>3203</v>
          </cell>
        </row>
        <row r="2233">
          <cell r="A2233" t="str">
            <v>Tópicos Especiais em Piscicultura</v>
          </cell>
          <cell r="B2233">
            <v>3204</v>
          </cell>
        </row>
        <row r="2234">
          <cell r="A2234" t="str">
            <v>Tópicos Especiais em Suinocultura</v>
          </cell>
          <cell r="B2234">
            <v>3205</v>
          </cell>
        </row>
        <row r="2235">
          <cell r="A2235" t="str">
            <v>Técnicas Circenses</v>
          </cell>
          <cell r="B2235">
            <v>3206</v>
          </cell>
        </row>
        <row r="2236">
          <cell r="A2236" t="str">
            <v>Teatro Brasileiro</v>
          </cell>
          <cell r="B2236">
            <v>3207</v>
          </cell>
        </row>
        <row r="2237">
          <cell r="A2237" t="str">
            <v>Poéticas do Corpo na Educação</v>
          </cell>
          <cell r="B2237">
            <v>3207</v>
          </cell>
        </row>
        <row r="2238">
          <cell r="A2238" t="str">
            <v>Teoria e Prática da Interpretação Teatral I</v>
          </cell>
          <cell r="B2238">
            <v>3208</v>
          </cell>
        </row>
        <row r="2239">
          <cell r="A2239" t="str">
            <v>Metodologia do Ensino de Libras</v>
          </cell>
          <cell r="B2239">
            <v>3208</v>
          </cell>
        </row>
        <row r="2240">
          <cell r="A2240" t="str">
            <v>Metodologia do Ensino de Libras</v>
          </cell>
          <cell r="B2240">
            <v>3209</v>
          </cell>
        </row>
        <row r="2241">
          <cell r="A2241" t="str">
            <v>Literaturas Afro-Brasileiras e Textualidades Indígenas</v>
          </cell>
          <cell r="B2241">
            <v>3209</v>
          </cell>
        </row>
        <row r="2242">
          <cell r="A2242" t="str">
            <v>Literaturas Afro-Brasileiras e Textualidades Indígenas</v>
          </cell>
          <cell r="B2242">
            <v>3210</v>
          </cell>
        </row>
        <row r="2243">
          <cell r="A2243" t="str">
            <v>Introdução aos Estudos Históricos e Culturais</v>
          </cell>
          <cell r="B2243">
            <v>3210</v>
          </cell>
        </row>
        <row r="2244">
          <cell r="A2244" t="str">
            <v>Introdução aos Estudos Históricos e Culturais</v>
          </cell>
          <cell r="B2244">
            <v>3211</v>
          </cell>
        </row>
        <row r="2245">
          <cell r="A2245" t="str">
            <v>Estágio Curricular Supervisionado em Língua e em Literaturas de Língua Portuguesa IV</v>
          </cell>
          <cell r="B2245">
            <v>3212</v>
          </cell>
        </row>
        <row r="2246">
          <cell r="A2246" t="str">
            <v>Estágio Curricular Supervisionado em Língua e em Literaturas de Língua Portuguesa IV</v>
          </cell>
          <cell r="B2246">
            <v>3213</v>
          </cell>
        </row>
        <row r="2247">
          <cell r="A2247" t="str">
            <v>Geoprocessamento I</v>
          </cell>
          <cell r="B2247">
            <v>3214</v>
          </cell>
        </row>
        <row r="2248">
          <cell r="A2248" t="str">
            <v>Hidrografia</v>
          </cell>
          <cell r="B2248">
            <v>3215</v>
          </cell>
        </row>
        <row r="2249">
          <cell r="A2249" t="str">
            <v>Geomorfologia</v>
          </cell>
          <cell r="B2249">
            <v>3216</v>
          </cell>
        </row>
        <row r="2250">
          <cell r="A2250" t="str">
            <v>Geografia da América Latina</v>
          </cell>
          <cell r="B2250">
            <v>3216</v>
          </cell>
        </row>
        <row r="2251">
          <cell r="A2251" t="str">
            <v>Trabalho de Campo Interdisciplinar em Geografia I</v>
          </cell>
          <cell r="B2251">
            <v>3217</v>
          </cell>
        </row>
        <row r="2252">
          <cell r="A2252" t="str">
            <v>Fundamentos da Educação Especial</v>
          </cell>
          <cell r="B2252">
            <v>3217</v>
          </cell>
        </row>
        <row r="2253">
          <cell r="A2253" t="str">
            <v>Fundamentos da Educação Especial</v>
          </cell>
          <cell r="B2253">
            <v>3218</v>
          </cell>
        </row>
        <row r="2254">
          <cell r="A2254" t="str">
            <v>Gestão Educacional e Organização do Trabalho Pedagógico Escolar </v>
          </cell>
          <cell r="B2254">
            <v>3218</v>
          </cell>
        </row>
        <row r="2255">
          <cell r="A2255" t="str">
            <v>Gestão Educacional e Organização do Trabalho Pedagógico Escolar </v>
          </cell>
          <cell r="B2255">
            <v>3219</v>
          </cell>
        </row>
        <row r="2256">
          <cell r="A2256" t="str">
            <v>Metodologia do Ensino de Geografia</v>
          </cell>
          <cell r="B2256">
            <v>3219</v>
          </cell>
        </row>
        <row r="2257">
          <cell r="A2257" t="str">
            <v>Metodologia do Ensino de Geografia</v>
          </cell>
          <cell r="B2257">
            <v>3220</v>
          </cell>
        </row>
        <row r="2258">
          <cell r="A2258" t="str">
            <v>Metodologia do Ensino de História </v>
          </cell>
          <cell r="B2258">
            <v>3220</v>
          </cell>
        </row>
        <row r="2259">
          <cell r="A2259" t="str">
            <v>Metodologia do Ensino de História </v>
          </cell>
          <cell r="B2259">
            <v>3221</v>
          </cell>
        </row>
        <row r="2260">
          <cell r="A2260" t="str">
            <v>Metodologia e Prática de Alfabetização e Letramento</v>
          </cell>
          <cell r="B2260">
            <v>3222</v>
          </cell>
        </row>
        <row r="2261">
          <cell r="A2261" t="str">
            <v>Metodologia e Prática de Alfabetização e Letramento</v>
          </cell>
          <cell r="B2261">
            <v>3223</v>
          </cell>
        </row>
        <row r="2262">
          <cell r="A2262" t="str">
            <v>Temas Emergentes de Psicologia e Educação</v>
          </cell>
          <cell r="B2262">
            <v>3224</v>
          </cell>
        </row>
        <row r="2263">
          <cell r="A2263" t="str">
            <v>Ciências da Natureza, Meio Ambiente e suas Tecnologias</v>
          </cell>
          <cell r="B2263">
            <v>3225</v>
          </cell>
        </row>
        <row r="2264">
          <cell r="A2264" t="str">
            <v>Itinerários Culturais – Arte e Literatura no Ensino Fundamental</v>
          </cell>
          <cell r="B2264">
            <v>3226</v>
          </cell>
        </row>
        <row r="2265">
          <cell r="A2265" t="str">
            <v>Manejo Fitossanitário I</v>
          </cell>
          <cell r="B2265">
            <v>3227</v>
          </cell>
        </row>
        <row r="2266">
          <cell r="A2266" t="str">
            <v>Tecnologia de Pós Colheita</v>
          </cell>
          <cell r="B2266">
            <v>3228</v>
          </cell>
        </row>
        <row r="2267">
          <cell r="A2267" t="str">
            <v>Manejo Fitossanitário II</v>
          </cell>
          <cell r="B2267">
            <v>3229</v>
          </cell>
        </row>
        <row r="2268">
          <cell r="A2268" t="str">
            <v>Extensão e Sociologia Rural</v>
          </cell>
          <cell r="B2268">
            <v>3230</v>
          </cell>
        </row>
        <row r="2269">
          <cell r="A2269" t="str">
            <v>Teorias sobre o Ensino e Aprendizagem da Língua Inglesa</v>
          </cell>
          <cell r="B2269">
            <v>3231</v>
          </cell>
        </row>
        <row r="2270">
          <cell r="A2270" t="str">
            <v>Estudos Integrados em Ecossistemas Aquáticos Continentais</v>
          </cell>
          <cell r="B2270">
            <v>3232</v>
          </cell>
        </row>
        <row r="2271">
          <cell r="A2271" t="str">
            <v>Biologia de Conservação</v>
          </cell>
          <cell r="B2271">
            <v>3233</v>
          </cell>
        </row>
        <row r="2272">
          <cell r="A2272" t="str">
            <v>Estudos Integrados nos Biomas Cerrado e Pantanal</v>
          </cell>
          <cell r="B2272">
            <v>3234</v>
          </cell>
        </row>
        <row r="2273">
          <cell r="A2273" t="str">
            <v>Fundamentos de Administração</v>
          </cell>
          <cell r="B2273">
            <v>3235</v>
          </cell>
        </row>
        <row r="2274">
          <cell r="A2274" t="str">
            <v>Fundamentos de Geociências e Edafologia</v>
          </cell>
          <cell r="B2274">
            <v>3236</v>
          </cell>
        </row>
        <row r="2275">
          <cell r="A2275" t="str">
            <v>Metodologia do Trabalho Científico</v>
          </cell>
          <cell r="B2275">
            <v>3237</v>
          </cell>
        </row>
        <row r="2276">
          <cell r="A2276" t="str">
            <v>Conservação da Biodiversidade</v>
          </cell>
          <cell r="B2276">
            <v>3238</v>
          </cell>
        </row>
        <row r="2277">
          <cell r="A2277" t="str">
            <v>Controle da Polução Atmosférica</v>
          </cell>
          <cell r="B2277">
            <v>3239</v>
          </cell>
        </row>
        <row r="2278">
          <cell r="A2278" t="str">
            <v>Economia dos Recursos Naturais</v>
          </cell>
          <cell r="B2278">
            <v>3239</v>
          </cell>
        </row>
        <row r="2279">
          <cell r="A2279" t="str">
            <v>Estudos Integrados I</v>
          </cell>
          <cell r="B2279">
            <v>3240</v>
          </cell>
        </row>
        <row r="2280">
          <cell r="A2280" t="str">
            <v>Turismo e Patrimônios II</v>
          </cell>
          <cell r="B2280">
            <v>3240</v>
          </cell>
        </row>
        <row r="2281">
          <cell r="A2281" t="str">
            <v>Turismo e Patrimônios II</v>
          </cell>
          <cell r="B2281">
            <v>3241</v>
          </cell>
        </row>
        <row r="2282">
          <cell r="A2282" t="str">
            <v>Planejamento e Organização do Turismo I</v>
          </cell>
          <cell r="B2282">
            <v>3241</v>
          </cell>
        </row>
        <row r="2283">
          <cell r="A2283" t="str">
            <v>Planejamento e Organização do Turismo I</v>
          </cell>
          <cell r="B2283">
            <v>3242</v>
          </cell>
        </row>
        <row r="2284">
          <cell r="A2284" t="str">
            <v>Planejamento e Gestão de Eventos II</v>
          </cell>
          <cell r="B2284">
            <v>3242</v>
          </cell>
        </row>
        <row r="2285">
          <cell r="A2285" t="str">
            <v>Planejamento e Gestão de Eventos II</v>
          </cell>
          <cell r="B2285">
            <v>3243</v>
          </cell>
        </row>
        <row r="2286">
          <cell r="A2286" t="str">
            <v>Gestão de Sistema de Informação Gerencial para Empresas Turísticas</v>
          </cell>
          <cell r="B2286">
            <v>3243</v>
          </cell>
        </row>
        <row r="2287">
          <cell r="A2287" t="str">
            <v>Gestão de Sistema de Informação para Empresas Turísticas</v>
          </cell>
          <cell r="B2287">
            <v>3244</v>
          </cell>
        </row>
        <row r="2288">
          <cell r="A2288" t="str">
            <v>Inglês Instrumental </v>
          </cell>
          <cell r="B2288">
            <v>3244</v>
          </cell>
        </row>
        <row r="2289">
          <cell r="A2289" t="str">
            <v>Inglês Instrumental </v>
          </cell>
          <cell r="B2289">
            <v>3245</v>
          </cell>
        </row>
        <row r="2290">
          <cell r="A2290" t="str">
            <v>Técnicas de Pesquisa Aplicada ao Turismo I</v>
          </cell>
          <cell r="B2290">
            <v>3245</v>
          </cell>
        </row>
        <row r="2291">
          <cell r="A2291" t="str">
            <v>Técnicas de Pesquisa Aplicada ao Turismo I</v>
          </cell>
          <cell r="B2291">
            <v>3246</v>
          </cell>
        </row>
        <row r="2292">
          <cell r="A2292" t="str">
            <v>Administração Financeira de Empresas Turísticas</v>
          </cell>
          <cell r="B2292">
            <v>3246</v>
          </cell>
        </row>
        <row r="2293">
          <cell r="A2293" t="str">
            <v>Administração Financeira de Empresas Turísticas</v>
          </cell>
          <cell r="B2293">
            <v>3247</v>
          </cell>
        </row>
        <row r="2294">
          <cell r="A2294" t="str">
            <v>Lazer e Recreação em Turismo I</v>
          </cell>
          <cell r="B2294">
            <v>3247</v>
          </cell>
        </row>
        <row r="2295">
          <cell r="A2295" t="str">
            <v>Lazer e Recreação em Turismo I</v>
          </cell>
          <cell r="B2295">
            <v>3248</v>
          </cell>
        </row>
        <row r="2296">
          <cell r="A2296" t="str">
            <v>Marketing Turístico I</v>
          </cell>
          <cell r="B2296">
            <v>3248</v>
          </cell>
        </row>
        <row r="2297">
          <cell r="A2297" t="str">
            <v>Marketing Turístico I</v>
          </cell>
          <cell r="B2297">
            <v>3249</v>
          </cell>
        </row>
        <row r="2298">
          <cell r="A2298" t="str">
            <v>Turismo e Ambiente </v>
          </cell>
          <cell r="B2298">
            <v>3249</v>
          </cell>
        </row>
        <row r="2299">
          <cell r="A2299" t="str">
            <v>Turismo e Ambiente</v>
          </cell>
          <cell r="B2299">
            <v>3250</v>
          </cell>
        </row>
        <row r="2300">
          <cell r="A2300" t="str">
            <v>Gestão de Alimentos e Bebidas</v>
          </cell>
          <cell r="B2300">
            <v>3251</v>
          </cell>
        </row>
        <row r="2301">
          <cell r="A2301" t="str">
            <v>Gestão de Alimentos e Bebidas </v>
          </cell>
          <cell r="B2301">
            <v>3252</v>
          </cell>
        </row>
        <row r="2302">
          <cell r="A2302" t="str">
            <v>Biologia de Microrganismos</v>
          </cell>
          <cell r="B2302">
            <v>3253</v>
          </cell>
        </row>
        <row r="2303">
          <cell r="A2303" t="str">
            <v>Paleontologia</v>
          </cell>
          <cell r="B2303">
            <v>3254</v>
          </cell>
        </row>
        <row r="2304">
          <cell r="A2304" t="str">
            <v>Biologia da Conservação</v>
          </cell>
          <cell r="B2304">
            <v>3255</v>
          </cell>
        </row>
        <row r="2305">
          <cell r="A2305" t="str">
            <v>Metodologia no Ensino de Libras</v>
          </cell>
          <cell r="B2305">
            <v>3256</v>
          </cell>
        </row>
        <row r="2306">
          <cell r="A2306" t="str">
            <v>Prática de Ensino em Biologia I</v>
          </cell>
          <cell r="B2306">
            <v>3257</v>
          </cell>
        </row>
        <row r="2307">
          <cell r="A2307" t="str">
            <v>Prática de Ensino em Biologia II</v>
          </cell>
          <cell r="B2307">
            <v>3258</v>
          </cell>
        </row>
        <row r="2308">
          <cell r="A2308" t="str">
            <v>Gestão de Unidades de Conservação</v>
          </cell>
          <cell r="B2308">
            <v>3259</v>
          </cell>
        </row>
        <row r="2309">
          <cell r="A2309" t="str">
            <v>Ecotoxicologia</v>
          </cell>
          <cell r="B2309">
            <v>3260</v>
          </cell>
        </row>
        <row r="2310">
          <cell r="A2310" t="str">
            <v>Licenciamento, Controle e Monitoramento Ambiental</v>
          </cell>
          <cell r="B2310">
            <v>3261</v>
          </cell>
        </row>
        <row r="2311">
          <cell r="A2311" t="str">
            <v>Poluição ambiental e Tratamento de Resíduos</v>
          </cell>
          <cell r="B2311">
            <v>3262</v>
          </cell>
        </row>
        <row r="2312">
          <cell r="A2312" t="str">
            <v>Direito Empresarial e Societário</v>
          </cell>
          <cell r="B2312">
            <v>3263</v>
          </cell>
        </row>
        <row r="2313">
          <cell r="A2313" t="str">
            <v>Contabilidade de Custos</v>
          </cell>
          <cell r="B2313">
            <v>3264</v>
          </cell>
        </row>
        <row r="2314">
          <cell r="A2314" t="str">
            <v>Contabilidade e Gestão de Cooperativas</v>
          </cell>
          <cell r="B2314">
            <v>3265</v>
          </cell>
        </row>
        <row r="2315">
          <cell r="A2315" t="str">
            <v>Contabilidade Intermediária I</v>
          </cell>
          <cell r="B2315">
            <v>3266</v>
          </cell>
        </row>
        <row r="2316">
          <cell r="A2316" t="str">
            <v>Direito e Legislação Tributária</v>
          </cell>
          <cell r="B2316">
            <v>3267</v>
          </cell>
        </row>
        <row r="2317">
          <cell r="A2317" t="str">
            <v>Métodos Quantitativos Aplicados</v>
          </cell>
          <cell r="B2317">
            <v>3268</v>
          </cell>
        </row>
        <row r="2318">
          <cell r="A2318" t="str">
            <v>Sociologia Aplicada à Contabilidade</v>
          </cell>
          <cell r="B2318">
            <v>3269</v>
          </cell>
        </row>
        <row r="2319">
          <cell r="A2319" t="str">
            <v>Análise de Custos</v>
          </cell>
          <cell r="B2319">
            <v>3270</v>
          </cell>
        </row>
        <row r="2320">
          <cell r="A2320" t="str">
            <v>Contabilidade Intermediária II</v>
          </cell>
          <cell r="B2320">
            <v>3271</v>
          </cell>
        </row>
        <row r="2321">
          <cell r="A2321" t="str">
            <v>Contabilidade Socioambiental</v>
          </cell>
          <cell r="B2321">
            <v>3272</v>
          </cell>
        </row>
        <row r="2322">
          <cell r="A2322" t="str">
            <v>Psicologia Organizacional</v>
          </cell>
          <cell r="B2322">
            <v>3273</v>
          </cell>
        </row>
        <row r="2323">
          <cell r="A2323" t="str">
            <v>Geopolítica</v>
          </cell>
          <cell r="B2323">
            <v>3274</v>
          </cell>
        </row>
        <row r="2324">
          <cell r="A2324" t="str">
            <v>Estudos Culturais e Comparados</v>
          </cell>
          <cell r="B2324">
            <v>3275</v>
          </cell>
        </row>
        <row r="2325">
          <cell r="A2325" t="str">
            <v>Literaturas Africanas de Língua Portuguesa</v>
          </cell>
          <cell r="B2325">
            <v>3276</v>
          </cell>
        </row>
        <row r="2326">
          <cell r="A2326" t="str">
            <v>Literatura Norte Americana</v>
          </cell>
          <cell r="B2326">
            <v>3277</v>
          </cell>
        </row>
        <row r="2327">
          <cell r="A2327" t="str">
            <v>Tópicos em Literaturas de Língua Inglesa</v>
          </cell>
          <cell r="B2327">
            <v>3278</v>
          </cell>
        </row>
        <row r="2328">
          <cell r="A2328" t="str">
            <v>Literatura Brasileira Contemporânea</v>
          </cell>
          <cell r="B2328">
            <v>3279</v>
          </cell>
        </row>
        <row r="2329">
          <cell r="A2329" t="str">
            <v>Literatura Infanto- Juvenil e Formação do Leitor</v>
          </cell>
          <cell r="B2329">
            <v>3280</v>
          </cell>
        </row>
        <row r="2330">
          <cell r="A2330" t="str">
            <v>Linguagem e Diversidade</v>
          </cell>
          <cell r="B2330">
            <v>3281</v>
          </cell>
        </row>
        <row r="2331">
          <cell r="A2331" t="str">
            <v>Novas Tecnologias em Educação</v>
          </cell>
          <cell r="B2331">
            <v>3282</v>
          </cell>
        </row>
        <row r="2332">
          <cell r="A2332" t="str">
            <v>Estágio Curricular Supervisionado em Língua Inglesa II</v>
          </cell>
          <cell r="B2332">
            <v>3283</v>
          </cell>
        </row>
        <row r="2333">
          <cell r="A2333" t="str">
            <v>Direito Empresarial II</v>
          </cell>
          <cell r="B2333">
            <v>3284</v>
          </cell>
        </row>
        <row r="2334">
          <cell r="A2334" t="str">
            <v>Direito Administrativo I</v>
          </cell>
          <cell r="B2334">
            <v>3285</v>
          </cell>
        </row>
        <row r="2335">
          <cell r="A2335" t="str">
            <v>Direito Constitucional II</v>
          </cell>
          <cell r="B2335">
            <v>3286</v>
          </cell>
        </row>
        <row r="2336">
          <cell r="A2336" t="str">
            <v>Criminologia e Política Criminal</v>
          </cell>
          <cell r="B2336">
            <v>3287</v>
          </cell>
        </row>
        <row r="2337">
          <cell r="A2337" t="str">
            <v>Biodireito</v>
          </cell>
          <cell r="B2337">
            <v>3288</v>
          </cell>
        </row>
        <row r="2338">
          <cell r="A2338" t="str">
            <v>Tópicos de Literatura Clássica</v>
          </cell>
          <cell r="B2338">
            <v>3289</v>
          </cell>
        </row>
        <row r="2339">
          <cell r="A2339" t="str">
            <v>Estágio Supervisionado em Gestão Educacional I</v>
          </cell>
          <cell r="B2339">
            <v>3290</v>
          </cell>
        </row>
        <row r="2340">
          <cell r="A2340" t="str">
            <v>Estágio Supervisionado em Educação Infantil – Berçário</v>
          </cell>
          <cell r="B2340">
            <v>3291</v>
          </cell>
        </row>
        <row r="2341">
          <cell r="A2341" t="str">
            <v>Estágio Supervisionado em Educação Infantil – Maternal</v>
          </cell>
          <cell r="B2341">
            <v>3292</v>
          </cell>
        </row>
        <row r="2342">
          <cell r="A2342" t="str">
            <v>Estágio Supervisionado em Educação Infantil – Pré-escola</v>
          </cell>
          <cell r="B2342">
            <v>3293</v>
          </cell>
        </row>
        <row r="2343">
          <cell r="A2343" t="str">
            <v>Currículo: teorias, políticas e práticas</v>
          </cell>
          <cell r="B2343">
            <v>3294</v>
          </cell>
        </row>
        <row r="2344">
          <cell r="A2344" t="str">
            <v>Genética Moderna</v>
          </cell>
          <cell r="B2344">
            <v>3295</v>
          </cell>
        </row>
        <row r="2345">
          <cell r="A2345" t="str">
            <v>Instrumentalização para o Ensino de Biologia</v>
          </cell>
          <cell r="B2345">
            <v>3296</v>
          </cell>
        </row>
        <row r="2346">
          <cell r="A2346" t="str">
            <v>Ecologia e Biologia da Conservação</v>
          </cell>
          <cell r="B2346">
            <v>3297</v>
          </cell>
        </row>
        <row r="2347">
          <cell r="A2347" t="str">
            <v>Cálculo Diferencial e Integral </v>
          </cell>
          <cell r="B2347">
            <v>3298</v>
          </cell>
        </row>
        <row r="2348">
          <cell r="A2348" t="str">
            <v>Algorítmos e Progrmação de Computadores II</v>
          </cell>
          <cell r="B2348">
            <v>3299</v>
          </cell>
        </row>
        <row r="2349">
          <cell r="A2349" t="str">
            <v>Química dos Alimentos</v>
          </cell>
          <cell r="B2349">
            <v>3300</v>
          </cell>
        </row>
        <row r="2350">
          <cell r="A2350" t="str">
            <v>Tecnologia de Alimentos de origem Vegetal</v>
          </cell>
          <cell r="B2350">
            <v>3301</v>
          </cell>
        </row>
        <row r="2351">
          <cell r="A2351" t="str">
            <v>Cálculo III</v>
          </cell>
          <cell r="B2351">
            <v>3302</v>
          </cell>
        </row>
        <row r="2352">
          <cell r="A2352" t="str">
            <v>Processos da indústria de Alimentos</v>
          </cell>
          <cell r="B2352">
            <v>3303</v>
          </cell>
        </row>
        <row r="2353">
          <cell r="A2353" t="str">
            <v>Fundamentos em Análise de Alimentos</v>
          </cell>
          <cell r="B2353">
            <v>3304</v>
          </cell>
        </row>
        <row r="2354">
          <cell r="A2354" t="str">
            <v>Físico-Química III</v>
          </cell>
          <cell r="B2354">
            <v>3305</v>
          </cell>
        </row>
        <row r="2355">
          <cell r="A2355" t="str">
            <v>Tecnologia de Massas, Pastifícios e Panificação</v>
          </cell>
          <cell r="B2355">
            <v>3306</v>
          </cell>
        </row>
        <row r="2356">
          <cell r="A2356" t="str">
            <v>Tecnologia do Açúcar, Sorvetes e Doces</v>
          </cell>
          <cell r="B2356">
            <v>3307</v>
          </cell>
        </row>
        <row r="2357">
          <cell r="A2357" t="str">
            <v>Tecnologia de Bebidas</v>
          </cell>
          <cell r="B2357">
            <v>3308</v>
          </cell>
        </row>
        <row r="2358">
          <cell r="A2358" t="str">
            <v>Tópicos Especiais em Tecnologia de Alimentos</v>
          </cell>
          <cell r="B2358">
            <v>3309</v>
          </cell>
        </row>
        <row r="2359">
          <cell r="A2359" t="str">
            <v>Estágio Curricular Supervisionado em Língua e em Literaturas de Língua Inglesa IV</v>
          </cell>
          <cell r="B2359">
            <v>3310</v>
          </cell>
        </row>
        <row r="2360">
          <cell r="A2360" t="str">
            <v>Tópicos em Programas de Saúde</v>
          </cell>
          <cell r="B2360">
            <v>3311</v>
          </cell>
        </row>
        <row r="2361">
          <cell r="A2361" t="str">
            <v>Fundamentos de Enfermagem II</v>
          </cell>
          <cell r="B2361">
            <v>3312</v>
          </cell>
        </row>
        <row r="2362">
          <cell r="A2362" t="str">
            <v>Sistematização da Assistência de Enfermagem I</v>
          </cell>
          <cell r="B2362">
            <v>3312</v>
          </cell>
        </row>
        <row r="2363">
          <cell r="A2363" t="str">
            <v>Projeto em Ciências da Enfermagem e da Saúde I</v>
          </cell>
          <cell r="B2363">
            <v>3312</v>
          </cell>
        </row>
        <row r="2364">
          <cell r="A2364" t="str">
            <v>Estágio Curricular Supervisionado Obrigatório para Enfermagem (Bacharelado) – A</v>
          </cell>
          <cell r="B2364">
            <v>3312</v>
          </cell>
        </row>
        <row r="2365">
          <cell r="A2365" t="str">
            <v>Estágio Curricular Supervisionado Obrigatório para Enfermagem (Bacharelado) – B</v>
          </cell>
          <cell r="B2365">
            <v>3312</v>
          </cell>
        </row>
        <row r="2366">
          <cell r="A2366" t="str">
            <v>Estágio Curricular Supervisionado Obrigatório para Enfermagem (Bacharelado) – C</v>
          </cell>
          <cell r="B2366">
            <v>3312</v>
          </cell>
        </row>
        <row r="2367">
          <cell r="A2367" t="str">
            <v>Estágio Curricular Supervisionado Obrigatório para Enfermagem (Bacharelado) – D</v>
          </cell>
          <cell r="B2367">
            <v>3312</v>
          </cell>
        </row>
        <row r="2368">
          <cell r="A2368" t="str">
            <v>Estágio Curricular Supervisionado Obrigatório para Enfermagem (Bacharelado) – E</v>
          </cell>
          <cell r="B2368">
            <v>3312</v>
          </cell>
        </row>
        <row r="2369">
          <cell r="A2369" t="str">
            <v>Estágio Curricular Supervisionado Obrigatório para Enfermagem (Bacharelado) – F</v>
          </cell>
          <cell r="B2369">
            <v>3312</v>
          </cell>
        </row>
        <row r="2370">
          <cell r="A2370" t="str">
            <v>Estágio Curricular Supervisionado Obrigatório para Enfermagem (Bacharelado) – G</v>
          </cell>
          <cell r="B2370">
            <v>3312</v>
          </cell>
        </row>
        <row r="2371">
          <cell r="A2371" t="str">
            <v>Estágio Curricular Supervisionado Obrigatório para Enfermagem (Bacharelado) – H</v>
          </cell>
          <cell r="B2371">
            <v>3313</v>
          </cell>
        </row>
        <row r="2372">
          <cell r="A2372" t="str">
            <v>Estágio Curricular Supervisionado Obrigatório para Enfermagem (Bacharelado) – I</v>
          </cell>
          <cell r="B2372">
            <v>3313</v>
          </cell>
        </row>
        <row r="2373">
          <cell r="A2373" t="str">
            <v>Estágio Curricular Supervisionado Obrigatório para Enfermagem (Bacharelado) – J</v>
          </cell>
          <cell r="B2373">
            <v>3313</v>
          </cell>
        </row>
        <row r="2374">
          <cell r="A2374" t="str">
            <v>Estágio Curricular Supervisionado de Licenciatura – A</v>
          </cell>
          <cell r="B2374">
            <v>3313</v>
          </cell>
        </row>
        <row r="2375">
          <cell r="A2375" t="str">
            <v>Estágio Curricular Supervisionado de Licenciatura – B</v>
          </cell>
          <cell r="B2375">
            <v>3313</v>
          </cell>
        </row>
        <row r="2376">
          <cell r="A2376" t="str">
            <v>Estágio Curricular Supervisionado de Licenciatura – C</v>
          </cell>
          <cell r="B2376">
            <v>3313</v>
          </cell>
        </row>
        <row r="2377">
          <cell r="A2377" t="str">
            <v>Estágio Curricular Supervisionado de Licenciatura II – A</v>
          </cell>
          <cell r="B2377">
            <v>3339</v>
          </cell>
        </row>
        <row r="2378">
          <cell r="A2378" t="str">
            <v>Estágio Curricular Supervisionado de Licenciatura II – B</v>
          </cell>
          <cell r="B2378">
            <v>3340</v>
          </cell>
        </row>
        <row r="2379">
          <cell r="A2379" t="str">
            <v>Estágio Curricular Supervisionado de Licenciatura II – C</v>
          </cell>
          <cell r="B2379">
            <v>3341</v>
          </cell>
        </row>
        <row r="2380">
          <cell r="A2380" t="str">
            <v>Envelhecimento Humano</v>
          </cell>
          <cell r="B2380">
            <v>3344</v>
          </cell>
        </row>
        <row r="2381">
          <cell r="A2381" t="str">
            <v>Enfermagem em Saúde do Homem</v>
          </cell>
          <cell r="B2381">
            <v>3345</v>
          </cell>
        </row>
        <row r="2382">
          <cell r="A2382" t="str">
            <v>Língua, Cultura e Saúde Indígena</v>
          </cell>
          <cell r="B2382">
            <v>3348</v>
          </cell>
        </row>
        <row r="2383">
          <cell r="A2383" t="str">
            <v>Artropodologia Experimental</v>
          </cell>
          <cell r="B2383">
            <v>3349</v>
          </cell>
        </row>
        <row r="2384">
          <cell r="A2384" t="str">
            <v>Técnicas de Fotografia e Ilustração Científica</v>
          </cell>
          <cell r="B2384">
            <v>3350</v>
          </cell>
        </row>
        <row r="2385">
          <cell r="A2385" t="str">
            <v>Sistematização da Assistência de Enfermagem II</v>
          </cell>
          <cell r="B2385">
            <v>3351</v>
          </cell>
        </row>
        <row r="2386">
          <cell r="A2386" t="str">
            <v>Fundamentos e Metodologia da Educação Escolar Indígena</v>
          </cell>
          <cell r="B2386">
            <v>3352</v>
          </cell>
        </row>
        <row r="2387">
          <cell r="A2387" t="str">
            <v>Planejamento e Organização do Turismo II</v>
          </cell>
          <cell r="B2387">
            <v>3353</v>
          </cell>
        </row>
        <row r="2388">
          <cell r="A2388" t="str">
            <v>Marketing Turístico II</v>
          </cell>
          <cell r="B2388">
            <v>3354</v>
          </cell>
        </row>
        <row r="2389">
          <cell r="A2389" t="str">
            <v>Meios de Hospedagem I</v>
          </cell>
          <cell r="B2389">
            <v>3355</v>
          </cell>
        </row>
        <row r="2390">
          <cell r="A2390" t="str">
            <v>Técnicas de Pesquisa Aplicada ao Turismo II</v>
          </cell>
          <cell r="B2390">
            <v>3356</v>
          </cell>
        </row>
        <row r="2391">
          <cell r="A2391" t="str">
            <v>Gestão de Pessoas para o Turismo</v>
          </cell>
          <cell r="B2391">
            <v>3357</v>
          </cell>
        </row>
        <row r="2392">
          <cell r="A2392" t="str">
            <v>Meios de Hospedagem II</v>
          </cell>
          <cell r="B2392">
            <v>3358</v>
          </cell>
        </row>
        <row r="2393">
          <cell r="A2393" t="str">
            <v>Lazer e Recreação em Turismo II</v>
          </cell>
          <cell r="B2393">
            <v>3359</v>
          </cell>
        </row>
        <row r="2394">
          <cell r="A2394" t="str">
            <v>Planejamento e Gestão do Turismo em Ambientes Naturais</v>
          </cell>
          <cell r="B2394">
            <v>3479</v>
          </cell>
        </row>
        <row r="2395">
          <cell r="A2395" t="str">
            <v>Gestão em Agências de Viagens e Turismo</v>
          </cell>
          <cell r="B2395">
            <v>3526</v>
          </cell>
        </row>
        <row r="2396">
          <cell r="A2396" t="str">
            <v>Transportes Turísticos</v>
          </cell>
          <cell r="B2396">
            <v>3527</v>
          </cell>
        </row>
        <row r="2397">
          <cell r="A2397" t="str">
            <v>Estatística Básica</v>
          </cell>
          <cell r="B2397">
            <v>3528</v>
          </cell>
        </row>
        <row r="2398">
          <cell r="A2398" t="str">
            <v>Enfermagem em Doenças Infecto Parasitárias</v>
          </cell>
          <cell r="B2398">
            <v>3529</v>
          </cell>
        </row>
        <row r="2399">
          <cell r="A2399" t="str">
            <v>Projeto em Ciências da Enfermagem e da Saúde III</v>
          </cell>
          <cell r="B2399">
            <v>3530</v>
          </cell>
        </row>
        <row r="2400">
          <cell r="A2400" t="str">
            <v>Antropologia Filosófica</v>
          </cell>
          <cell r="B2400">
            <v>3531</v>
          </cell>
        </row>
        <row r="2401">
          <cell r="A2401" t="str">
            <v>Biologia Aplicada à Engenharia Ambiental e Sanitária</v>
          </cell>
          <cell r="B2401">
            <v>3532</v>
          </cell>
        </row>
        <row r="2402">
          <cell r="A2402" t="str">
            <v>Direitos Humanos e as Relações Étnico-raciais e de Gênero</v>
          </cell>
          <cell r="B2402" t="str">
            <v>184P</v>
          </cell>
        </row>
        <row r="2403">
          <cell r="A2403" t="str">
            <v>Iniciação Acadêmica Aplicada à Engenharia Ambiental e Sanitária </v>
          </cell>
          <cell r="B2403" t="str">
            <v>3046P</v>
          </cell>
        </row>
        <row r="2404">
          <cell r="A2404" t="str">
            <v>Introdução à Engenharia Ambiental e Sanitária</v>
          </cell>
          <cell r="B2404" t="str">
            <v>Códigos</v>
          </cell>
        </row>
        <row r="2405">
          <cell r="A2405" t="str">
            <v>Administração de Enfermagem em Saúde Coletiva - aulas Práticas</v>
          </cell>
        </row>
        <row r="2406">
          <cell r="A2406" t="str">
            <v>Enfermagem em Saúde Mental e Psiquiátrica II - aulas Práticas</v>
          </cell>
        </row>
        <row r="2407">
          <cell r="A2407" t="str">
            <v>Disciplinas</v>
          </cell>
        </row>
        <row r="2408">
          <cell r="A2408">
            <v>4</v>
          </cell>
        </row>
        <row r="2409">
          <cell r="A2409">
            <v>6</v>
          </cell>
        </row>
        <row r="2410">
          <cell r="A241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ustavof.s\reginameyer\AppData\Users\marlucy\AppData\Local\Temp\Mapa%20de%20Lotacao-Sede%20-ABRIL-2014.xls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="75" zoomScaleSheetLayoutView="75" workbookViewId="0" topLeftCell="A59">
      <selection activeCell="H66" sqref="H66"/>
    </sheetView>
  </sheetViews>
  <sheetFormatPr defaultColWidth="6.8515625" defaultRowHeight="12.75"/>
  <cols>
    <col min="1" max="1" width="6.57421875" style="1" customWidth="1"/>
    <col min="2" max="2" width="27.57421875" style="1" customWidth="1"/>
    <col min="3" max="4" width="3.421875" style="1" customWidth="1"/>
    <col min="5" max="5" width="4.7109375" style="1" customWidth="1"/>
    <col min="6" max="6" width="3.57421875" style="1" customWidth="1"/>
    <col min="7" max="7" width="5.421875" style="1" customWidth="1"/>
    <col min="8" max="8" width="23.421875" style="1" customWidth="1"/>
    <col min="9" max="9" width="21.421875" style="1" customWidth="1"/>
    <col min="10" max="10" width="9.421875" style="1" customWidth="1"/>
    <col min="11" max="11" width="18.57421875" style="2" customWidth="1"/>
    <col min="12" max="12" width="13.57421875" style="3" customWidth="1"/>
    <col min="13" max="13" width="7.421875" style="4" customWidth="1"/>
    <col min="14" max="14" width="6.421875" style="5" customWidth="1"/>
    <col min="15" max="15" width="9.421875" style="6" customWidth="1"/>
    <col min="16" max="16" width="7.421875" style="7" customWidth="1"/>
    <col min="17" max="17" width="6.57421875" style="8" customWidth="1"/>
    <col min="18" max="16384" width="8.421875" style="8" customWidth="1"/>
  </cols>
  <sheetData>
    <row r="1" spans="1:15" ht="31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2018</v>
      </c>
      <c r="K1" s="14" t="s">
        <v>4</v>
      </c>
      <c r="L1" s="14"/>
      <c r="M1" s="14"/>
      <c r="N1" s="9"/>
      <c r="O1" s="15"/>
    </row>
    <row r="2" spans="1:15" ht="15" customHeight="1">
      <c r="A2" s="16">
        <v>1299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22" t="s">
        <v>9</v>
      </c>
      <c r="L2" s="22"/>
      <c r="M2" s="23" t="s">
        <v>10</v>
      </c>
      <c r="N2" s="23"/>
      <c r="O2" s="15"/>
    </row>
    <row r="3" spans="1:16" ht="16.5" customHeight="1">
      <c r="A3" s="16">
        <v>55</v>
      </c>
      <c r="B3" s="24" t="s">
        <v>11</v>
      </c>
      <c r="C3" s="25" t="s">
        <v>12</v>
      </c>
      <c r="D3" s="25"/>
      <c r="E3" s="25"/>
      <c r="F3" s="25"/>
      <c r="G3" s="21"/>
      <c r="H3" s="20" t="s">
        <v>13</v>
      </c>
      <c r="I3" s="22"/>
      <c r="J3" s="26"/>
      <c r="K3" s="27" t="s">
        <v>14</v>
      </c>
      <c r="L3" s="27"/>
      <c r="M3" s="28"/>
      <c r="N3" s="28"/>
      <c r="O3" s="29"/>
      <c r="P3" s="30"/>
    </row>
    <row r="4" spans="1:17" s="41" customFormat="1" ht="25.5" customHeight="1">
      <c r="A4" s="31" t="s">
        <v>15</v>
      </c>
      <c r="B4" s="32" t="s">
        <v>16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38" t="s">
        <v>26</v>
      </c>
      <c r="N4" s="37" t="s">
        <v>27</v>
      </c>
      <c r="O4" s="39" t="s">
        <v>28</v>
      </c>
      <c r="P4" s="40" t="s">
        <v>29</v>
      </c>
      <c r="Q4" s="40" t="s">
        <v>29</v>
      </c>
    </row>
    <row r="5" spans="1:17" ht="27.75" customHeight="1">
      <c r="A5" s="42">
        <f>VLOOKUP('C Biológicas - Licenciatura'!B5,'Cód MSRH'!$A$2:$B$2410,2,0)</f>
        <v>852</v>
      </c>
      <c r="B5" s="43" t="s">
        <v>30</v>
      </c>
      <c r="C5" s="44" t="s">
        <v>31</v>
      </c>
      <c r="D5" s="45">
        <v>4</v>
      </c>
      <c r="E5" s="45">
        <v>68</v>
      </c>
      <c r="F5" s="45">
        <v>1</v>
      </c>
      <c r="G5" s="45">
        <v>17</v>
      </c>
      <c r="H5" s="46" t="s">
        <v>32</v>
      </c>
      <c r="I5" s="47" t="s">
        <v>33</v>
      </c>
      <c r="J5" s="48" t="s">
        <v>34</v>
      </c>
      <c r="K5" s="49" t="s">
        <v>35</v>
      </c>
      <c r="L5" s="50"/>
      <c r="M5" s="50" t="s">
        <v>36</v>
      </c>
      <c r="N5" s="51" t="s">
        <v>37</v>
      </c>
      <c r="O5" s="52" t="s">
        <v>38</v>
      </c>
      <c r="P5" s="53">
        <v>296</v>
      </c>
      <c r="Q5" s="54"/>
    </row>
    <row r="6" spans="1:17" ht="48" customHeight="1">
      <c r="A6" s="42">
        <f>VLOOKUP('C Biológicas - Licenciatura'!B6,'Cód MSRH'!$A$2:$B$2410,2,0)</f>
        <v>2740</v>
      </c>
      <c r="B6" s="43" t="s">
        <v>39</v>
      </c>
      <c r="C6" s="44" t="s">
        <v>31</v>
      </c>
      <c r="D6" s="45">
        <v>4</v>
      </c>
      <c r="E6" s="45">
        <v>68</v>
      </c>
      <c r="F6" s="55">
        <v>1</v>
      </c>
      <c r="G6" s="55">
        <v>17</v>
      </c>
      <c r="H6" s="48" t="s">
        <v>40</v>
      </c>
      <c r="I6" s="56" t="s">
        <v>41</v>
      </c>
      <c r="J6" s="48" t="s">
        <v>34</v>
      </c>
      <c r="K6" s="57" t="s">
        <v>35</v>
      </c>
      <c r="L6" s="58"/>
      <c r="M6" s="50" t="s">
        <v>36</v>
      </c>
      <c r="N6" s="51">
        <f>(4)</f>
        <v>4</v>
      </c>
      <c r="O6" s="52" t="s">
        <v>38</v>
      </c>
      <c r="P6" s="53">
        <v>296</v>
      </c>
      <c r="Q6" s="54"/>
    </row>
    <row r="7" spans="1:17" ht="27.75" customHeight="1">
      <c r="A7" s="42">
        <f>VLOOKUP('C Biológicas - Licenciatura'!B7,'Cód MSRH'!$A$2:$B$2410,2,0)</f>
        <v>336</v>
      </c>
      <c r="B7" s="43" t="s">
        <v>42</v>
      </c>
      <c r="C7" s="44" t="s">
        <v>31</v>
      </c>
      <c r="D7" s="45">
        <v>4</v>
      </c>
      <c r="E7" s="45">
        <v>68</v>
      </c>
      <c r="F7" s="55">
        <v>1</v>
      </c>
      <c r="G7" s="55">
        <v>17</v>
      </c>
      <c r="H7" s="48" t="s">
        <v>43</v>
      </c>
      <c r="I7" s="56"/>
      <c r="J7" s="48" t="s">
        <v>34</v>
      </c>
      <c r="K7" s="59"/>
      <c r="L7" s="58"/>
      <c r="M7" s="60"/>
      <c r="N7" s="51" t="s">
        <v>37</v>
      </c>
      <c r="O7" s="52" t="s">
        <v>44</v>
      </c>
      <c r="P7" s="53"/>
      <c r="Q7" s="54"/>
    </row>
    <row r="8" spans="1:17" ht="27.75" customHeight="1">
      <c r="A8" s="42">
        <f>VLOOKUP('C Biológicas - Licenciatura'!B8,'Cód MSRH'!$A$2:$B$2410,2,0)</f>
        <v>631</v>
      </c>
      <c r="B8" s="43" t="s">
        <v>45</v>
      </c>
      <c r="C8" s="44" t="s">
        <v>31</v>
      </c>
      <c r="D8" s="45">
        <v>4</v>
      </c>
      <c r="E8" s="45">
        <v>68</v>
      </c>
      <c r="F8" s="55">
        <v>1</v>
      </c>
      <c r="G8" s="55">
        <v>17</v>
      </c>
      <c r="H8" s="48" t="s">
        <v>46</v>
      </c>
      <c r="I8" s="56"/>
      <c r="J8" s="48" t="s">
        <v>34</v>
      </c>
      <c r="K8" s="61"/>
      <c r="L8" s="58"/>
      <c r="M8" s="60"/>
      <c r="N8" s="51">
        <v>4</v>
      </c>
      <c r="O8" s="52" t="s">
        <v>47</v>
      </c>
      <c r="P8" s="53"/>
      <c r="Q8" s="54"/>
    </row>
    <row r="9" spans="1:17" ht="27.75" customHeight="1">
      <c r="A9" s="42">
        <f>VLOOKUP('C Biológicas - Licenciatura'!B9,'Cód MSRH'!$A$2:$B$2410,2,0)</f>
        <v>631</v>
      </c>
      <c r="B9" s="43" t="s">
        <v>45</v>
      </c>
      <c r="C9" s="44" t="s">
        <v>31</v>
      </c>
      <c r="D9" s="45">
        <v>4</v>
      </c>
      <c r="E9" s="45">
        <v>68</v>
      </c>
      <c r="F9" s="55"/>
      <c r="G9" s="55"/>
      <c r="H9" s="62" t="s">
        <v>48</v>
      </c>
      <c r="I9" s="56"/>
      <c r="J9" s="48"/>
      <c r="K9" s="61" t="s">
        <v>49</v>
      </c>
      <c r="L9" s="62" t="s">
        <v>48</v>
      </c>
      <c r="M9" s="60" t="s">
        <v>36</v>
      </c>
      <c r="N9" s="51"/>
      <c r="O9" s="52"/>
      <c r="P9" s="53">
        <v>652</v>
      </c>
      <c r="Q9" s="54"/>
    </row>
    <row r="10" spans="1:17" ht="27.75" customHeight="1">
      <c r="A10" s="42">
        <f>VLOOKUP('C Biológicas - Licenciatura'!B10,'Cód MSRH'!$A$2:$B$2410,2,0)</f>
        <v>395</v>
      </c>
      <c r="B10" s="43" t="s">
        <v>50</v>
      </c>
      <c r="C10" s="63" t="s">
        <v>51</v>
      </c>
      <c r="D10" s="45">
        <v>4</v>
      </c>
      <c r="E10" s="45">
        <v>68</v>
      </c>
      <c r="F10" s="55">
        <v>1</v>
      </c>
      <c r="G10" s="55">
        <v>17</v>
      </c>
      <c r="H10" s="64" t="s">
        <v>52</v>
      </c>
      <c r="I10" s="56" t="s">
        <v>53</v>
      </c>
      <c r="J10" s="48" t="s">
        <v>34</v>
      </c>
      <c r="K10" s="65"/>
      <c r="L10" s="58"/>
      <c r="M10" s="60"/>
      <c r="N10" s="51" t="s">
        <v>37</v>
      </c>
      <c r="O10" s="52" t="s">
        <v>54</v>
      </c>
      <c r="P10" s="53"/>
      <c r="Q10" s="54"/>
    </row>
    <row r="11" spans="1:17" ht="27.75" customHeight="1">
      <c r="A11" s="42">
        <f>VLOOKUP('C Biológicas - Licenciatura'!B11,'Cód MSRH'!$A$2:$B$2410,2,0)</f>
        <v>2742</v>
      </c>
      <c r="B11" s="43" t="s">
        <v>55</v>
      </c>
      <c r="C11" s="63" t="s">
        <v>51</v>
      </c>
      <c r="D11" s="45">
        <v>4</v>
      </c>
      <c r="E11" s="45">
        <v>68</v>
      </c>
      <c r="F11" s="55">
        <v>1</v>
      </c>
      <c r="G11" s="55">
        <v>17</v>
      </c>
      <c r="H11" s="46" t="s">
        <v>56</v>
      </c>
      <c r="I11" s="47"/>
      <c r="J11" s="48" t="s">
        <v>34</v>
      </c>
      <c r="K11" s="60"/>
      <c r="L11" s="58"/>
      <c r="M11" s="60"/>
      <c r="N11" s="51">
        <v>4</v>
      </c>
      <c r="O11" s="52" t="s">
        <v>38</v>
      </c>
      <c r="P11" s="53"/>
      <c r="Q11" s="54"/>
    </row>
    <row r="12" spans="1:17" ht="27.75" customHeight="1">
      <c r="A12" s="42">
        <f>VLOOKUP('C Biológicas - Licenciatura'!B12,'Cód MSRH'!$A$2:$B$2410,2,0)</f>
        <v>98</v>
      </c>
      <c r="B12" s="66" t="s">
        <v>57</v>
      </c>
      <c r="C12" s="63" t="s">
        <v>51</v>
      </c>
      <c r="D12" s="45">
        <v>4</v>
      </c>
      <c r="E12" s="45">
        <v>68</v>
      </c>
      <c r="F12" s="55">
        <v>1</v>
      </c>
      <c r="G12" s="55">
        <v>17</v>
      </c>
      <c r="H12" s="48" t="s">
        <v>58</v>
      </c>
      <c r="I12" s="56"/>
      <c r="J12" s="48" t="s">
        <v>34</v>
      </c>
      <c r="K12" s="60"/>
      <c r="L12" s="58"/>
      <c r="M12" s="60"/>
      <c r="N12" s="67">
        <f>(4)</f>
        <v>4</v>
      </c>
      <c r="O12" s="68" t="s">
        <v>38</v>
      </c>
      <c r="P12" s="53"/>
      <c r="Q12" s="54"/>
    </row>
    <row r="13" spans="1:17" ht="27.75" customHeight="1">
      <c r="A13" s="42">
        <f>VLOOKUP('C Biológicas - Licenciatura'!B13,'Cód MSRH'!$A$2:$B$2410,2,0)</f>
        <v>2743</v>
      </c>
      <c r="B13" s="43" t="s">
        <v>59</v>
      </c>
      <c r="C13" s="63" t="s">
        <v>51</v>
      </c>
      <c r="D13" s="45">
        <v>4</v>
      </c>
      <c r="E13" s="45">
        <v>68</v>
      </c>
      <c r="F13" s="55">
        <v>1</v>
      </c>
      <c r="G13" s="55">
        <v>17</v>
      </c>
      <c r="H13" s="48" t="s">
        <v>60</v>
      </c>
      <c r="I13" s="56"/>
      <c r="J13" s="48" t="s">
        <v>34</v>
      </c>
      <c r="K13" s="69"/>
      <c r="L13" s="58"/>
      <c r="M13" s="70"/>
      <c r="N13" s="51">
        <v>4</v>
      </c>
      <c r="O13" s="52" t="s">
        <v>38</v>
      </c>
      <c r="P13" s="53"/>
      <c r="Q13" s="54"/>
    </row>
    <row r="14" spans="1:16" ht="15" customHeight="1">
      <c r="A14" s="71"/>
      <c r="B14" s="72" t="s">
        <v>61</v>
      </c>
      <c r="C14" s="72"/>
      <c r="D14" s="72"/>
      <c r="E14" s="72"/>
      <c r="F14" s="16"/>
      <c r="G14" s="16"/>
      <c r="H14" s="73"/>
      <c r="I14" s="74"/>
      <c r="J14" s="75"/>
      <c r="K14" s="75"/>
      <c r="L14" s="16"/>
      <c r="M14" s="16"/>
      <c r="N14" s="21"/>
      <c r="O14" s="76"/>
      <c r="P14" s="77"/>
    </row>
    <row r="15" spans="1:17" ht="31.5">
      <c r="A15" s="42">
        <f>VLOOKUP('C Biológicas - Licenciatura'!B15,'Cód MSRH'!$A$2:$B$2410,2,0)</f>
        <v>23</v>
      </c>
      <c r="B15" s="78" t="s">
        <v>62</v>
      </c>
      <c r="C15" s="44" t="s">
        <v>31</v>
      </c>
      <c r="D15" s="45">
        <v>6</v>
      </c>
      <c r="E15" s="45">
        <v>102</v>
      </c>
      <c r="F15" s="45" t="s">
        <v>63</v>
      </c>
      <c r="G15" s="45" t="s">
        <v>63</v>
      </c>
      <c r="H15" s="48" t="s">
        <v>64</v>
      </c>
      <c r="I15" s="79"/>
      <c r="J15" s="48" t="s">
        <v>34</v>
      </c>
      <c r="K15" s="49"/>
      <c r="L15" s="50"/>
      <c r="M15" s="80"/>
      <c r="N15" s="67" t="s">
        <v>63</v>
      </c>
      <c r="O15" s="68" t="s">
        <v>65</v>
      </c>
      <c r="P15" s="53"/>
      <c r="Q15" s="54"/>
    </row>
    <row r="16" spans="1:17" ht="25.5">
      <c r="A16" s="42" t="e">
        <f>VLOOKUP('C Biológicas - Licenciatura'!B16,'Cód MSRH'!$A$2:$B$2410,2,0)</f>
        <v>#N/A</v>
      </c>
      <c r="B16" s="81" t="s">
        <v>66</v>
      </c>
      <c r="C16" s="63" t="s">
        <v>51</v>
      </c>
      <c r="D16" s="45">
        <v>6</v>
      </c>
      <c r="E16" s="45">
        <v>102</v>
      </c>
      <c r="F16" s="45" t="s">
        <v>63</v>
      </c>
      <c r="G16" s="45" t="s">
        <v>63</v>
      </c>
      <c r="H16" s="48" t="s">
        <v>64</v>
      </c>
      <c r="I16" s="79"/>
      <c r="J16" s="48" t="s">
        <v>34</v>
      </c>
      <c r="K16" s="49"/>
      <c r="L16" s="50"/>
      <c r="M16" s="80"/>
      <c r="N16" s="67" t="s">
        <v>63</v>
      </c>
      <c r="O16" s="68" t="s">
        <v>67</v>
      </c>
      <c r="P16" s="53"/>
      <c r="Q16" s="54"/>
    </row>
    <row r="17" spans="1:16" ht="21.75" customHeight="1">
      <c r="A17" s="82" t="s">
        <v>68</v>
      </c>
      <c r="B17" s="82"/>
      <c r="C17" s="83"/>
      <c r="D17" s="84">
        <v>42</v>
      </c>
      <c r="E17" s="84">
        <v>714</v>
      </c>
      <c r="F17" s="84">
        <v>8</v>
      </c>
      <c r="G17" s="84">
        <v>136</v>
      </c>
      <c r="H17" s="85" t="s">
        <v>69</v>
      </c>
      <c r="I17" s="86" t="s">
        <v>70</v>
      </c>
      <c r="J17" s="87"/>
      <c r="K17" s="87" t="s">
        <v>71</v>
      </c>
      <c r="L17" s="84">
        <v>8</v>
      </c>
      <c r="M17" s="84">
        <v>136</v>
      </c>
      <c r="N17" s="88"/>
      <c r="O17" s="76"/>
      <c r="P17" s="77"/>
    </row>
    <row r="18" spans="1:16" ht="15" customHeight="1">
      <c r="A18" s="82"/>
      <c r="B18" s="45"/>
      <c r="C18" s="83"/>
      <c r="D18" s="84"/>
      <c r="E18" s="84"/>
      <c r="F18" s="84"/>
      <c r="G18" s="84"/>
      <c r="H18" s="85"/>
      <c r="I18" s="86"/>
      <c r="J18" s="87"/>
      <c r="K18" s="87"/>
      <c r="L18" s="84"/>
      <c r="M18" s="84"/>
      <c r="N18" s="88"/>
      <c r="O18" s="76"/>
      <c r="P18" s="77"/>
    </row>
    <row r="19" spans="1:16" ht="12.75">
      <c r="A19" s="89"/>
      <c r="B19" s="89"/>
      <c r="C19" s="89"/>
      <c r="D19" s="89"/>
      <c r="E19" s="89"/>
      <c r="F19" s="89"/>
      <c r="G19" s="89"/>
      <c r="H19" s="90"/>
      <c r="I19" s="89"/>
      <c r="J19" s="89"/>
      <c r="K19" s="91"/>
      <c r="L19" s="89"/>
      <c r="M19" s="89"/>
      <c r="N19" s="89"/>
      <c r="O19" s="76"/>
      <c r="P19" s="92"/>
    </row>
    <row r="20" spans="1:15" ht="30.75" customHeight="1">
      <c r="A20" s="9"/>
      <c r="B20" s="10" t="s">
        <v>0</v>
      </c>
      <c r="C20" s="11" t="s">
        <v>1</v>
      </c>
      <c r="D20" s="11"/>
      <c r="E20" s="11"/>
      <c r="F20" s="11"/>
      <c r="G20" s="11"/>
      <c r="H20" s="9" t="s">
        <v>2</v>
      </c>
      <c r="I20" s="82" t="s">
        <v>3</v>
      </c>
      <c r="J20" s="13">
        <v>2018</v>
      </c>
      <c r="K20" s="14" t="s">
        <v>4</v>
      </c>
      <c r="L20" s="14"/>
      <c r="M20" s="14"/>
      <c r="N20" s="9"/>
      <c r="O20" s="93"/>
    </row>
    <row r="21" spans="1:15" ht="27.75" customHeight="1">
      <c r="A21" s="16">
        <v>1299</v>
      </c>
      <c r="B21" s="17" t="s">
        <v>5</v>
      </c>
      <c r="C21" s="18" t="s">
        <v>6</v>
      </c>
      <c r="D21" s="18"/>
      <c r="E21" s="18"/>
      <c r="F21" s="18"/>
      <c r="G21" s="19"/>
      <c r="H21" s="19" t="s">
        <v>7</v>
      </c>
      <c r="I21" s="20"/>
      <c r="J21" s="21" t="s">
        <v>8</v>
      </c>
      <c r="K21" s="22" t="s">
        <v>9</v>
      </c>
      <c r="L21" s="22"/>
      <c r="M21" s="28"/>
      <c r="N21" s="28"/>
      <c r="O21" s="93"/>
    </row>
    <row r="22" spans="1:15" ht="25.5" customHeight="1">
      <c r="A22" s="16">
        <v>55</v>
      </c>
      <c r="B22" s="24" t="s">
        <v>11</v>
      </c>
      <c r="C22" s="25" t="s">
        <v>72</v>
      </c>
      <c r="D22" s="25"/>
      <c r="E22" s="25"/>
      <c r="F22" s="25"/>
      <c r="G22" s="21"/>
      <c r="H22" s="20" t="s">
        <v>13</v>
      </c>
      <c r="I22" s="22"/>
      <c r="J22" s="26"/>
      <c r="K22" s="27" t="s">
        <v>14</v>
      </c>
      <c r="L22" s="27"/>
      <c r="M22" s="28"/>
      <c r="N22" s="28"/>
      <c r="O22" s="93"/>
    </row>
    <row r="23" spans="1:17" s="41" customFormat="1" ht="25.5">
      <c r="A23" s="31" t="s">
        <v>15</v>
      </c>
      <c r="B23" s="32" t="s">
        <v>16</v>
      </c>
      <c r="C23" s="94"/>
      <c r="D23" s="33" t="s">
        <v>17</v>
      </c>
      <c r="E23" s="33" t="s">
        <v>20</v>
      </c>
      <c r="F23" s="33" t="s">
        <v>73</v>
      </c>
      <c r="G23" s="33" t="s">
        <v>74</v>
      </c>
      <c r="H23" s="34" t="s">
        <v>21</v>
      </c>
      <c r="I23" s="35" t="s">
        <v>22</v>
      </c>
      <c r="J23" s="36" t="s">
        <v>23</v>
      </c>
      <c r="K23" s="37" t="s">
        <v>24</v>
      </c>
      <c r="L23" s="34" t="s">
        <v>25</v>
      </c>
      <c r="M23" s="38" t="s">
        <v>26</v>
      </c>
      <c r="N23" s="37" t="s">
        <v>27</v>
      </c>
      <c r="O23" s="39" t="s">
        <v>28</v>
      </c>
      <c r="P23" s="40" t="s">
        <v>29</v>
      </c>
      <c r="Q23" s="40" t="s">
        <v>29</v>
      </c>
    </row>
    <row r="24" spans="1:17" ht="42">
      <c r="A24" s="42">
        <f>VLOOKUP('C Biológicas - Licenciatura'!B24,'Cód MSRH'!$A$2:$B$2410,2,0)</f>
        <v>253</v>
      </c>
      <c r="B24" s="81" t="s">
        <v>75</v>
      </c>
      <c r="C24" s="95" t="s">
        <v>31</v>
      </c>
      <c r="D24" s="45">
        <v>4</v>
      </c>
      <c r="E24" s="45">
        <v>68</v>
      </c>
      <c r="F24" s="55">
        <v>1</v>
      </c>
      <c r="G24" s="55">
        <v>17</v>
      </c>
      <c r="H24" s="48" t="s">
        <v>76</v>
      </c>
      <c r="I24" s="56" t="s">
        <v>77</v>
      </c>
      <c r="J24" s="48" t="s">
        <v>34</v>
      </c>
      <c r="K24" s="57" t="s">
        <v>78</v>
      </c>
      <c r="L24" s="96"/>
      <c r="M24" s="50" t="s">
        <v>36</v>
      </c>
      <c r="N24" s="67">
        <v>4</v>
      </c>
      <c r="O24" s="97" t="s">
        <v>79</v>
      </c>
      <c r="P24" s="53">
        <v>562</v>
      </c>
      <c r="Q24" s="98"/>
    </row>
    <row r="25" spans="1:17" ht="27.75" customHeight="1">
      <c r="A25" s="42">
        <f>VLOOKUP('C Biológicas - Licenciatura'!B25,'Cód MSRH'!$A$2:$B$2410,2,0)</f>
        <v>1441</v>
      </c>
      <c r="B25" s="81" t="s">
        <v>80</v>
      </c>
      <c r="C25" s="95" t="s">
        <v>31</v>
      </c>
      <c r="D25" s="45">
        <v>4</v>
      </c>
      <c r="E25" s="45">
        <v>68</v>
      </c>
      <c r="F25" s="45">
        <v>1</v>
      </c>
      <c r="G25" s="45">
        <v>17</v>
      </c>
      <c r="H25" s="48" t="s">
        <v>81</v>
      </c>
      <c r="I25" s="56"/>
      <c r="J25" s="48" t="s">
        <v>34</v>
      </c>
      <c r="K25" s="67"/>
      <c r="L25" s="58"/>
      <c r="M25" s="60"/>
      <c r="N25" s="65" t="s">
        <v>37</v>
      </c>
      <c r="O25" s="99" t="s">
        <v>38</v>
      </c>
      <c r="P25" s="53"/>
      <c r="Q25" s="98"/>
    </row>
    <row r="26" spans="1:17" ht="27.75" customHeight="1">
      <c r="A26" s="42">
        <f>VLOOKUP('C Biológicas - Licenciatura'!B26,'Cód MSRH'!$A$2:$B$2410,2,0)</f>
        <v>1134</v>
      </c>
      <c r="B26" s="81" t="s">
        <v>82</v>
      </c>
      <c r="C26" s="95" t="s">
        <v>31</v>
      </c>
      <c r="D26" s="45">
        <v>4</v>
      </c>
      <c r="E26" s="45">
        <v>68</v>
      </c>
      <c r="F26" s="45">
        <v>1</v>
      </c>
      <c r="G26" s="45">
        <v>17</v>
      </c>
      <c r="H26" s="48" t="s">
        <v>83</v>
      </c>
      <c r="I26" s="56" t="s">
        <v>84</v>
      </c>
      <c r="J26" s="48" t="s">
        <v>34</v>
      </c>
      <c r="K26" s="49" t="s">
        <v>35</v>
      </c>
      <c r="L26" s="50"/>
      <c r="M26" s="50" t="s">
        <v>36</v>
      </c>
      <c r="N26" s="65" t="s">
        <v>37</v>
      </c>
      <c r="O26" s="99" t="s">
        <v>38</v>
      </c>
      <c r="P26" s="53">
        <v>296</v>
      </c>
      <c r="Q26" s="98"/>
    </row>
    <row r="27" spans="1:17" ht="27.75" customHeight="1">
      <c r="A27" s="42">
        <f>VLOOKUP('C Biológicas - Licenciatura'!B27,'Cód MSRH'!$A$2:$B$2410,2,0)</f>
        <v>2805</v>
      </c>
      <c r="B27" s="81" t="s">
        <v>85</v>
      </c>
      <c r="C27" s="95" t="s">
        <v>31</v>
      </c>
      <c r="D27" s="45">
        <v>4</v>
      </c>
      <c r="E27" s="45">
        <v>68</v>
      </c>
      <c r="F27" s="45">
        <v>1</v>
      </c>
      <c r="G27" s="45">
        <v>17</v>
      </c>
      <c r="H27" s="48" t="s">
        <v>60</v>
      </c>
      <c r="I27" s="56"/>
      <c r="J27" s="48" t="s">
        <v>34</v>
      </c>
      <c r="K27" s="69"/>
      <c r="L27" s="58"/>
      <c r="M27" s="60"/>
      <c r="N27" s="65" t="s">
        <v>37</v>
      </c>
      <c r="O27" s="99" t="s">
        <v>38</v>
      </c>
      <c r="P27" s="53"/>
      <c r="Q27" s="98"/>
    </row>
    <row r="28" spans="1:17" ht="27.75" customHeight="1">
      <c r="A28" s="42">
        <f>VLOOKUP('C Biológicas - Licenciatura'!B28,'Cód MSRH'!$A$2:$B$2410,2,0)</f>
        <v>244</v>
      </c>
      <c r="B28" s="81" t="s">
        <v>86</v>
      </c>
      <c r="C28" s="100" t="s">
        <v>51</v>
      </c>
      <c r="D28" s="45">
        <v>4</v>
      </c>
      <c r="E28" s="45">
        <v>68</v>
      </c>
      <c r="F28" s="45">
        <v>1</v>
      </c>
      <c r="G28" s="45">
        <v>17</v>
      </c>
      <c r="H28" s="48" t="s">
        <v>87</v>
      </c>
      <c r="I28" s="56"/>
      <c r="J28" s="48" t="s">
        <v>34</v>
      </c>
      <c r="K28" s="65"/>
      <c r="L28" s="58"/>
      <c r="M28" s="60"/>
      <c r="N28" s="65" t="s">
        <v>37</v>
      </c>
      <c r="O28" s="99" t="s">
        <v>88</v>
      </c>
      <c r="P28" s="53"/>
      <c r="Q28" s="98"/>
    </row>
    <row r="29" spans="1:17" ht="27.75" customHeight="1">
      <c r="A29" s="42">
        <f>VLOOKUP('C Biológicas - Licenciatura'!B29,'Cód MSRH'!$A$2:$B$2410,2,0)</f>
        <v>961</v>
      </c>
      <c r="B29" s="81" t="s">
        <v>89</v>
      </c>
      <c r="C29" s="100" t="s">
        <v>51</v>
      </c>
      <c r="D29" s="45">
        <v>4</v>
      </c>
      <c r="E29" s="45">
        <v>68</v>
      </c>
      <c r="F29" s="45">
        <v>1</v>
      </c>
      <c r="G29" s="45">
        <v>17</v>
      </c>
      <c r="H29" s="48" t="s">
        <v>32</v>
      </c>
      <c r="I29" s="56" t="s">
        <v>90</v>
      </c>
      <c r="J29" s="48" t="s">
        <v>34</v>
      </c>
      <c r="K29" s="49" t="s">
        <v>35</v>
      </c>
      <c r="L29" s="50"/>
      <c r="M29" s="80" t="s">
        <v>36</v>
      </c>
      <c r="N29" s="65" t="s">
        <v>37</v>
      </c>
      <c r="O29" s="99" t="s">
        <v>38</v>
      </c>
      <c r="P29" s="53">
        <v>824</v>
      </c>
      <c r="Q29" s="98"/>
    </row>
    <row r="30" spans="1:17" ht="27.75" customHeight="1">
      <c r="A30" s="42">
        <f>VLOOKUP('C Biológicas - Licenciatura'!B30,'Cód MSRH'!$A$2:$B$2410,2,0)</f>
        <v>1135</v>
      </c>
      <c r="B30" s="67" t="s">
        <v>91</v>
      </c>
      <c r="C30" s="100" t="s">
        <v>51</v>
      </c>
      <c r="D30" s="45">
        <v>4</v>
      </c>
      <c r="E30" s="45">
        <v>68</v>
      </c>
      <c r="F30" s="45">
        <v>1</v>
      </c>
      <c r="G30" s="45">
        <v>17</v>
      </c>
      <c r="H30" s="48" t="s">
        <v>83</v>
      </c>
      <c r="I30" s="56" t="s">
        <v>84</v>
      </c>
      <c r="J30" s="48" t="s">
        <v>34</v>
      </c>
      <c r="K30" s="49" t="s">
        <v>35</v>
      </c>
      <c r="L30" s="50"/>
      <c r="M30" s="80" t="s">
        <v>36</v>
      </c>
      <c r="N30" s="65" t="s">
        <v>37</v>
      </c>
      <c r="O30" s="99" t="s">
        <v>38</v>
      </c>
      <c r="P30" s="53">
        <v>824</v>
      </c>
      <c r="Q30" s="98"/>
    </row>
    <row r="31" spans="1:17" ht="14.25" customHeight="1">
      <c r="A31" s="101"/>
      <c r="B31" s="72" t="s">
        <v>61</v>
      </c>
      <c r="C31" s="72"/>
      <c r="D31" s="72"/>
      <c r="E31" s="72"/>
      <c r="F31" s="102"/>
      <c r="G31" s="102"/>
      <c r="H31" s="103"/>
      <c r="I31" s="104"/>
      <c r="J31" s="103"/>
      <c r="K31" s="67"/>
      <c r="L31" s="58"/>
      <c r="M31" s="60"/>
      <c r="N31" s="105"/>
      <c r="O31" s="99"/>
      <c r="P31" s="53"/>
      <c r="Q31" s="98"/>
    </row>
    <row r="32" spans="1:17" ht="27.75" customHeight="1">
      <c r="A32" s="42">
        <f>VLOOKUP('C Biológicas - Licenciatura'!B32,'Cód MSRH'!$A$2:$B$2410,2,0)</f>
        <v>21</v>
      </c>
      <c r="B32" s="81" t="s">
        <v>92</v>
      </c>
      <c r="C32" s="95" t="s">
        <v>31</v>
      </c>
      <c r="D32" s="45">
        <v>4</v>
      </c>
      <c r="E32" s="45">
        <v>68</v>
      </c>
      <c r="F32" s="45" t="s">
        <v>63</v>
      </c>
      <c r="G32" s="45" t="s">
        <v>63</v>
      </c>
      <c r="H32" s="106" t="s">
        <v>93</v>
      </c>
      <c r="I32" s="107"/>
      <c r="J32" s="108"/>
      <c r="K32" s="49" t="s">
        <v>94</v>
      </c>
      <c r="L32" s="50"/>
      <c r="M32" s="80" t="s">
        <v>36</v>
      </c>
      <c r="N32" s="67"/>
      <c r="O32" s="68" t="s">
        <v>95</v>
      </c>
      <c r="P32" s="53">
        <v>18</v>
      </c>
      <c r="Q32" s="98"/>
    </row>
    <row r="33" spans="1:17" ht="27.75" customHeight="1">
      <c r="A33" s="42">
        <f>VLOOKUP('C Biológicas - Licenciatura'!B33,'Cód MSRH'!$A$2:$B$2410,2,0)</f>
        <v>2858</v>
      </c>
      <c r="B33" s="81" t="s">
        <v>96</v>
      </c>
      <c r="C33" s="95" t="s">
        <v>31</v>
      </c>
      <c r="D33" s="45">
        <v>6</v>
      </c>
      <c r="E33" s="45">
        <v>102</v>
      </c>
      <c r="F33" s="45" t="s">
        <v>63</v>
      </c>
      <c r="G33" s="45" t="s">
        <v>63</v>
      </c>
      <c r="H33" s="48" t="s">
        <v>97</v>
      </c>
      <c r="I33" s="56"/>
      <c r="J33" s="48" t="s">
        <v>34</v>
      </c>
      <c r="K33" s="67"/>
      <c r="L33" s="58"/>
      <c r="M33" s="60"/>
      <c r="N33" s="67"/>
      <c r="O33" s="68" t="s">
        <v>38</v>
      </c>
      <c r="P33" s="53"/>
      <c r="Q33" s="98"/>
    </row>
    <row r="34" spans="1:17" ht="27.75" customHeight="1">
      <c r="A34" s="42">
        <f>VLOOKUP('C Biológicas - Licenciatura'!B34,'Cód MSRH'!$A$2:$B$2410,2,0)</f>
        <v>25</v>
      </c>
      <c r="B34" s="67" t="s">
        <v>98</v>
      </c>
      <c r="C34" s="100" t="s">
        <v>51</v>
      </c>
      <c r="D34" s="45">
        <v>6</v>
      </c>
      <c r="E34" s="45">
        <v>102</v>
      </c>
      <c r="F34" s="45" t="s">
        <v>63</v>
      </c>
      <c r="G34" s="45" t="s">
        <v>63</v>
      </c>
      <c r="H34" s="106" t="s">
        <v>93</v>
      </c>
      <c r="I34" s="107"/>
      <c r="J34" s="108"/>
      <c r="K34" s="109" t="s">
        <v>99</v>
      </c>
      <c r="L34" s="110"/>
      <c r="M34" s="48" t="s">
        <v>36</v>
      </c>
      <c r="N34" s="65"/>
      <c r="O34" s="99" t="s">
        <v>67</v>
      </c>
      <c r="P34" s="53">
        <v>10</v>
      </c>
      <c r="Q34" s="98"/>
    </row>
    <row r="35" spans="1:16" ht="15" customHeight="1">
      <c r="A35" s="111" t="s">
        <v>100</v>
      </c>
      <c r="B35" s="111"/>
      <c r="C35" s="83"/>
      <c r="D35" s="83">
        <v>52</v>
      </c>
      <c r="E35" s="83">
        <v>884</v>
      </c>
      <c r="F35" s="84">
        <v>7</v>
      </c>
      <c r="G35" s="84">
        <v>119</v>
      </c>
      <c r="H35" s="85" t="s">
        <v>101</v>
      </c>
      <c r="I35" s="112" t="s">
        <v>102</v>
      </c>
      <c r="J35" s="113"/>
      <c r="K35" s="114"/>
      <c r="L35" s="115"/>
      <c r="M35" s="116"/>
      <c r="N35" s="116"/>
      <c r="O35" s="117"/>
      <c r="P35" s="30"/>
    </row>
    <row r="36" spans="1:16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18"/>
      <c r="P36" s="30"/>
    </row>
    <row r="37" spans="1:16" ht="24" customHeight="1">
      <c r="A37" s="119"/>
      <c r="B37" s="120" t="s">
        <v>0</v>
      </c>
      <c r="C37" s="11" t="s">
        <v>1</v>
      </c>
      <c r="D37" s="11"/>
      <c r="E37" s="11"/>
      <c r="F37" s="11"/>
      <c r="G37" s="11"/>
      <c r="H37" s="9" t="s">
        <v>2</v>
      </c>
      <c r="I37" s="121" t="s">
        <v>3</v>
      </c>
      <c r="J37" s="122">
        <v>2013</v>
      </c>
      <c r="K37" s="123" t="s">
        <v>103</v>
      </c>
      <c r="L37" s="123"/>
      <c r="M37" s="123"/>
      <c r="N37" s="119"/>
      <c r="O37" s="118"/>
      <c r="P37" s="30"/>
    </row>
    <row r="38" spans="1:16" ht="24" customHeight="1">
      <c r="A38" s="16">
        <v>1299</v>
      </c>
      <c r="B38" s="17" t="s">
        <v>5</v>
      </c>
      <c r="C38" s="18" t="s">
        <v>6</v>
      </c>
      <c r="D38" s="18"/>
      <c r="E38" s="18"/>
      <c r="F38" s="18"/>
      <c r="G38" s="19"/>
      <c r="H38" s="19" t="s">
        <v>7</v>
      </c>
      <c r="I38" s="20"/>
      <c r="J38" s="21" t="s">
        <v>8</v>
      </c>
      <c r="K38" s="22" t="s">
        <v>9</v>
      </c>
      <c r="L38" s="22"/>
      <c r="M38" s="28"/>
      <c r="N38" s="28"/>
      <c r="O38" s="118"/>
      <c r="P38" s="30"/>
    </row>
    <row r="39" spans="1:16" ht="16.5" customHeight="1">
      <c r="A39" s="16">
        <v>55</v>
      </c>
      <c r="B39" s="24" t="s">
        <v>11</v>
      </c>
      <c r="C39" s="25" t="s">
        <v>104</v>
      </c>
      <c r="D39" s="25"/>
      <c r="E39" s="25"/>
      <c r="F39" s="25"/>
      <c r="G39" s="21"/>
      <c r="H39" s="20" t="s">
        <v>13</v>
      </c>
      <c r="I39" s="22"/>
      <c r="J39" s="26"/>
      <c r="K39" s="27" t="s">
        <v>14</v>
      </c>
      <c r="L39" s="27"/>
      <c r="M39" s="28"/>
      <c r="N39" s="28"/>
      <c r="O39" s="118"/>
      <c r="P39" s="30"/>
    </row>
    <row r="40" spans="1:17" s="41" customFormat="1" ht="25.5">
      <c r="A40" s="31" t="s">
        <v>105</v>
      </c>
      <c r="B40" s="32" t="s">
        <v>16</v>
      </c>
      <c r="C40" s="94"/>
      <c r="D40" s="33" t="s">
        <v>17</v>
      </c>
      <c r="E40" s="33" t="s">
        <v>20</v>
      </c>
      <c r="F40" s="33" t="s">
        <v>106</v>
      </c>
      <c r="G40" s="33" t="s">
        <v>107</v>
      </c>
      <c r="H40" s="34" t="s">
        <v>21</v>
      </c>
      <c r="I40" s="35" t="s">
        <v>22</v>
      </c>
      <c r="J40" s="36" t="s">
        <v>23</v>
      </c>
      <c r="K40" s="37" t="s">
        <v>24</v>
      </c>
      <c r="L40" s="34" t="s">
        <v>25</v>
      </c>
      <c r="M40" s="38" t="s">
        <v>26</v>
      </c>
      <c r="N40" s="37" t="s">
        <v>27</v>
      </c>
      <c r="O40" s="39" t="s">
        <v>28</v>
      </c>
      <c r="P40" s="40" t="s">
        <v>29</v>
      </c>
      <c r="Q40" s="40" t="s">
        <v>29</v>
      </c>
    </row>
    <row r="41" spans="1:17" ht="27.75" customHeight="1">
      <c r="A41" s="42">
        <f>VLOOKUP('C Biológicas - Licenciatura'!B41,'Cód MSRH'!$A$2:$B$2410,2,0)</f>
        <v>1325</v>
      </c>
      <c r="B41" s="124" t="s">
        <v>108</v>
      </c>
      <c r="C41" s="125" t="s">
        <v>31</v>
      </c>
      <c r="D41" s="126">
        <v>4</v>
      </c>
      <c r="E41" s="126">
        <v>68</v>
      </c>
      <c r="F41" s="126">
        <v>1</v>
      </c>
      <c r="G41" s="126">
        <v>17</v>
      </c>
      <c r="H41" s="127" t="s">
        <v>81</v>
      </c>
      <c r="I41" s="128"/>
      <c r="J41" s="129" t="s">
        <v>34</v>
      </c>
      <c r="K41" s="130"/>
      <c r="L41" s="128"/>
      <c r="M41" s="96"/>
      <c r="N41" s="131" t="s">
        <v>37</v>
      </c>
      <c r="O41" s="97" t="s">
        <v>38</v>
      </c>
      <c r="P41" s="98"/>
      <c r="Q41" s="98"/>
    </row>
    <row r="42" spans="1:17" ht="27.75" customHeight="1">
      <c r="A42" s="42">
        <f>VLOOKUP('C Biológicas - Licenciatura'!B42,'Cód MSRH'!$A$2:$B$2410,2,0)</f>
        <v>1749</v>
      </c>
      <c r="B42" s="124" t="s">
        <v>109</v>
      </c>
      <c r="C42" s="125" t="s">
        <v>31</v>
      </c>
      <c r="D42" s="126">
        <v>4</v>
      </c>
      <c r="E42" s="126">
        <v>68</v>
      </c>
      <c r="F42" s="126">
        <v>1</v>
      </c>
      <c r="G42" s="126">
        <v>17</v>
      </c>
      <c r="H42" s="127" t="s">
        <v>110</v>
      </c>
      <c r="I42" s="128"/>
      <c r="J42" s="127" t="s">
        <v>34</v>
      </c>
      <c r="K42" s="132"/>
      <c r="L42" s="128"/>
      <c r="M42" s="96"/>
      <c r="N42" s="131" t="s">
        <v>37</v>
      </c>
      <c r="O42" s="97" t="s">
        <v>38</v>
      </c>
      <c r="P42" s="98"/>
      <c r="Q42" s="98"/>
    </row>
    <row r="43" spans="1:17" ht="27.75" customHeight="1">
      <c r="A43" s="42">
        <f>VLOOKUP('C Biológicas - Licenciatura'!B43,'Cód MSRH'!$A$2:$B$2410,2,0)</f>
        <v>3032</v>
      </c>
      <c r="B43" s="124" t="s">
        <v>111</v>
      </c>
      <c r="C43" s="125" t="s">
        <v>31</v>
      </c>
      <c r="D43" s="126">
        <v>4</v>
      </c>
      <c r="E43" s="126">
        <v>68</v>
      </c>
      <c r="F43" s="133">
        <v>1</v>
      </c>
      <c r="G43" s="133">
        <v>17</v>
      </c>
      <c r="H43" s="127" t="s">
        <v>56</v>
      </c>
      <c r="I43" s="128"/>
      <c r="J43" s="127" t="s">
        <v>34</v>
      </c>
      <c r="K43" s="130"/>
      <c r="L43" s="128"/>
      <c r="M43" s="96"/>
      <c r="N43" s="134">
        <v>4</v>
      </c>
      <c r="O43" s="97" t="s">
        <v>38</v>
      </c>
      <c r="P43" s="98"/>
      <c r="Q43" s="98"/>
    </row>
    <row r="44" spans="1:17" ht="66.75" customHeight="1">
      <c r="A44" s="42">
        <f>VLOOKUP('C Biológicas - Licenciatura'!B44,'Cód MSRH'!$A$2:$B$2410,2,0)</f>
        <v>1141</v>
      </c>
      <c r="B44" s="135" t="s">
        <v>112</v>
      </c>
      <c r="C44" s="125" t="s">
        <v>31</v>
      </c>
      <c r="D44" s="126">
        <v>4</v>
      </c>
      <c r="E44" s="126">
        <v>68</v>
      </c>
      <c r="F44" s="126">
        <v>1</v>
      </c>
      <c r="G44" s="126">
        <v>17</v>
      </c>
      <c r="H44" s="127" t="s">
        <v>113</v>
      </c>
      <c r="I44" s="128" t="s">
        <v>114</v>
      </c>
      <c r="J44" s="127" t="s">
        <v>34</v>
      </c>
      <c r="K44" s="127" t="s">
        <v>115</v>
      </c>
      <c r="L44" s="127" t="s">
        <v>116</v>
      </c>
      <c r="M44" s="127" t="s">
        <v>34</v>
      </c>
      <c r="N44" s="134" t="s">
        <v>37</v>
      </c>
      <c r="O44" s="97" t="s">
        <v>38</v>
      </c>
      <c r="P44" s="98">
        <v>196</v>
      </c>
      <c r="Q44" s="98"/>
    </row>
    <row r="45" spans="1:17" ht="66.7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27" t="s">
        <v>117</v>
      </c>
      <c r="L45" s="127"/>
      <c r="M45" s="127" t="s">
        <v>36</v>
      </c>
      <c r="N45" s="134"/>
      <c r="O45" s="97"/>
      <c r="P45" s="98">
        <v>693</v>
      </c>
      <c r="Q45" s="98"/>
    </row>
    <row r="46" spans="1:17" ht="37.5" customHeight="1">
      <c r="A46" s="137">
        <f>VLOOKUP('C Biológicas - Licenciatura'!B46,'Cód MSRH'!$A$2:$B$2410,2,0)</f>
        <v>1553</v>
      </c>
      <c r="B46" s="138" t="s">
        <v>118</v>
      </c>
      <c r="C46" s="139" t="s">
        <v>31</v>
      </c>
      <c r="D46" s="140">
        <v>2</v>
      </c>
      <c r="E46" s="140">
        <v>34</v>
      </c>
      <c r="F46" s="140">
        <v>0</v>
      </c>
      <c r="G46" s="140">
        <v>0</v>
      </c>
      <c r="H46" s="127" t="s">
        <v>97</v>
      </c>
      <c r="I46" s="141"/>
      <c r="J46" s="127" t="s">
        <v>34</v>
      </c>
      <c r="K46" s="142"/>
      <c r="L46" s="143"/>
      <c r="M46" s="96"/>
      <c r="N46" s="134"/>
      <c r="O46" s="97" t="s">
        <v>38</v>
      </c>
      <c r="P46" s="98"/>
      <c r="Q46" s="98"/>
    </row>
    <row r="47" spans="1:17" ht="37.5" customHeight="1">
      <c r="A47" s="137">
        <f>VLOOKUP('C Biológicas - Licenciatura'!B47,'Cód MSRH'!$A$2:$B$2410,2,0)</f>
        <v>1553</v>
      </c>
      <c r="B47" s="138" t="s">
        <v>119</v>
      </c>
      <c r="C47" s="139" t="s">
        <v>31</v>
      </c>
      <c r="D47" s="140">
        <v>2</v>
      </c>
      <c r="E47" s="140">
        <v>34</v>
      </c>
      <c r="F47" s="140">
        <v>0</v>
      </c>
      <c r="G47" s="140">
        <v>0</v>
      </c>
      <c r="H47" s="129" t="s">
        <v>97</v>
      </c>
      <c r="I47" s="141"/>
      <c r="J47" s="127" t="s">
        <v>34</v>
      </c>
      <c r="K47" s="144"/>
      <c r="L47" s="143"/>
      <c r="M47" s="96"/>
      <c r="N47" s="134"/>
      <c r="O47" s="97" t="s">
        <v>38</v>
      </c>
      <c r="P47" s="98"/>
      <c r="Q47" s="98"/>
    </row>
    <row r="48" spans="1:17" ht="37.5" customHeight="1">
      <c r="A48" s="42">
        <f>VLOOKUP('C Biológicas - Licenciatura'!B48,'Cód MSRH'!$A$2:$B$2410,2,0)</f>
        <v>315</v>
      </c>
      <c r="B48" s="145" t="s">
        <v>120</v>
      </c>
      <c r="C48" s="146" t="s">
        <v>51</v>
      </c>
      <c r="D48" s="45">
        <v>4</v>
      </c>
      <c r="E48" s="45">
        <v>68</v>
      </c>
      <c r="F48" s="55">
        <v>1</v>
      </c>
      <c r="G48" s="55">
        <v>17</v>
      </c>
      <c r="H48" s="127" t="s">
        <v>121</v>
      </c>
      <c r="I48" s="128" t="s">
        <v>122</v>
      </c>
      <c r="J48" s="127" t="s">
        <v>34</v>
      </c>
      <c r="K48" s="147" t="s">
        <v>123</v>
      </c>
      <c r="L48" s="128"/>
      <c r="M48" s="96"/>
      <c r="N48" s="148">
        <v>4</v>
      </c>
      <c r="O48" s="97" t="s">
        <v>38</v>
      </c>
      <c r="P48" s="98"/>
      <c r="Q48" s="98"/>
    </row>
    <row r="49" spans="1:17" ht="27.75" customHeight="1">
      <c r="A49" s="42">
        <f>VLOOKUP('C Biológicas - Licenciatura'!B49,'Cód MSRH'!$A$2:$B$2410,2,0)</f>
        <v>400</v>
      </c>
      <c r="B49" s="81" t="s">
        <v>124</v>
      </c>
      <c r="C49" s="146" t="s">
        <v>51</v>
      </c>
      <c r="D49" s="45">
        <v>4</v>
      </c>
      <c r="E49" s="45">
        <v>68</v>
      </c>
      <c r="F49" s="55">
        <v>1</v>
      </c>
      <c r="G49" s="55">
        <v>17</v>
      </c>
      <c r="H49" s="127" t="s">
        <v>125</v>
      </c>
      <c r="I49" s="128"/>
      <c r="J49" s="127" t="s">
        <v>34</v>
      </c>
      <c r="K49" s="57"/>
      <c r="L49" s="128"/>
      <c r="M49" s="96"/>
      <c r="N49" s="148">
        <v>4</v>
      </c>
      <c r="O49" s="97" t="s">
        <v>38</v>
      </c>
      <c r="P49" s="98"/>
      <c r="Q49" s="98"/>
    </row>
    <row r="50" spans="1:17" ht="27.75" customHeight="1">
      <c r="A50" s="42">
        <f>VLOOKUP('C Biológicas - Licenciatura'!B50,'Cód MSRH'!$A$2:$B$2410,2,0)</f>
        <v>1750</v>
      </c>
      <c r="B50" s="67" t="s">
        <v>126</v>
      </c>
      <c r="C50" s="146" t="s">
        <v>51</v>
      </c>
      <c r="D50" s="45">
        <v>4</v>
      </c>
      <c r="E50" s="45">
        <v>68</v>
      </c>
      <c r="F50" s="45">
        <v>1</v>
      </c>
      <c r="G50" s="45">
        <v>17</v>
      </c>
      <c r="H50" s="57" t="s">
        <v>110</v>
      </c>
      <c r="I50" s="128"/>
      <c r="J50" s="127" t="s">
        <v>34</v>
      </c>
      <c r="K50" s="57"/>
      <c r="L50" s="128"/>
      <c r="M50" s="96"/>
      <c r="N50" s="148" t="s">
        <v>37</v>
      </c>
      <c r="O50" s="15" t="s">
        <v>38</v>
      </c>
      <c r="P50" s="98"/>
      <c r="Q50" s="98"/>
    </row>
    <row r="51" spans="1:17" ht="39" customHeight="1">
      <c r="A51" s="42">
        <f>VLOOKUP('C Biológicas - Licenciatura'!B51,'Cód MSRH'!$A$2:$B$2410,2,0)</f>
        <v>414</v>
      </c>
      <c r="B51" s="67" t="s">
        <v>127</v>
      </c>
      <c r="C51" s="146" t="s">
        <v>51</v>
      </c>
      <c r="D51" s="45">
        <v>4</v>
      </c>
      <c r="E51" s="45">
        <v>68</v>
      </c>
      <c r="F51" s="45">
        <v>1</v>
      </c>
      <c r="G51" s="45">
        <v>17</v>
      </c>
      <c r="H51" s="127" t="s">
        <v>87</v>
      </c>
      <c r="I51" s="128"/>
      <c r="J51" s="127" t="s">
        <v>34</v>
      </c>
      <c r="K51" s="57"/>
      <c r="L51" s="128"/>
      <c r="M51" s="96"/>
      <c r="N51" s="148" t="s">
        <v>37</v>
      </c>
      <c r="O51" s="97" t="s">
        <v>38</v>
      </c>
      <c r="P51" s="98"/>
      <c r="Q51" s="98"/>
    </row>
    <row r="52" spans="1:17" ht="63.75" customHeight="1">
      <c r="A52" s="42">
        <f>VLOOKUP('C Biológicas - Licenciatura'!B52,'Cód MSRH'!$A$2:$B$2410,2,0)</f>
        <v>1142</v>
      </c>
      <c r="B52" s="67" t="s">
        <v>128</v>
      </c>
      <c r="C52" s="146" t="s">
        <v>51</v>
      </c>
      <c r="D52" s="45">
        <v>4</v>
      </c>
      <c r="E52" s="45">
        <v>68</v>
      </c>
      <c r="F52" s="45">
        <v>1</v>
      </c>
      <c r="G52" s="45">
        <v>17</v>
      </c>
      <c r="H52" s="127" t="s">
        <v>113</v>
      </c>
      <c r="I52" s="128" t="s">
        <v>114</v>
      </c>
      <c r="J52" s="127" t="s">
        <v>34</v>
      </c>
      <c r="K52" s="127" t="s">
        <v>115</v>
      </c>
      <c r="L52" s="127" t="s">
        <v>116</v>
      </c>
      <c r="M52" s="127" t="s">
        <v>34</v>
      </c>
      <c r="N52" s="53" t="s">
        <v>37</v>
      </c>
      <c r="O52" s="97" t="s">
        <v>38</v>
      </c>
      <c r="P52" s="98"/>
      <c r="Q52" s="98"/>
    </row>
    <row r="53" spans="1:17" ht="38.25" customHeight="1">
      <c r="A53" s="137">
        <f>VLOOKUP('C Biológicas - Licenciatura'!B53,'Cód MSRH'!$A$2:$B$2410,2,0)</f>
        <v>1554</v>
      </c>
      <c r="B53" s="149" t="s">
        <v>129</v>
      </c>
      <c r="C53" s="150" t="s">
        <v>51</v>
      </c>
      <c r="D53" s="151">
        <v>2</v>
      </c>
      <c r="E53" s="151">
        <v>34</v>
      </c>
      <c r="F53" s="151">
        <v>0</v>
      </c>
      <c r="G53" s="151">
        <v>0</v>
      </c>
      <c r="H53" s="127" t="s">
        <v>97</v>
      </c>
      <c r="I53" s="141"/>
      <c r="J53" s="127" t="s">
        <v>34</v>
      </c>
      <c r="K53" s="152"/>
      <c r="L53" s="128"/>
      <c r="M53" s="96"/>
      <c r="N53" s="53"/>
      <c r="O53" s="97" t="s">
        <v>38</v>
      </c>
      <c r="P53" s="98"/>
      <c r="Q53" s="98"/>
    </row>
    <row r="54" spans="1:17" ht="36.75" customHeight="1">
      <c r="A54" s="137">
        <f>VLOOKUP('C Biológicas - Licenciatura'!B54,'Cód MSRH'!$A$2:$B$2410,2,0)</f>
        <v>1554</v>
      </c>
      <c r="B54" s="149" t="s">
        <v>130</v>
      </c>
      <c r="C54" s="150" t="s">
        <v>51</v>
      </c>
      <c r="D54" s="151">
        <v>2</v>
      </c>
      <c r="E54" s="151">
        <v>34</v>
      </c>
      <c r="F54" s="151">
        <v>0</v>
      </c>
      <c r="G54" s="151">
        <v>0</v>
      </c>
      <c r="H54" s="127" t="s">
        <v>97</v>
      </c>
      <c r="I54" s="141"/>
      <c r="J54" s="127" t="s">
        <v>34</v>
      </c>
      <c r="K54" s="153"/>
      <c r="L54" s="128"/>
      <c r="M54" s="154"/>
      <c r="N54" s="155"/>
      <c r="O54" s="97" t="s">
        <v>38</v>
      </c>
      <c r="P54" s="98"/>
      <c r="Q54" s="98"/>
    </row>
    <row r="55" spans="1:17" ht="14.25" customHeight="1">
      <c r="A55" s="101"/>
      <c r="B55" s="72" t="s">
        <v>61</v>
      </c>
      <c r="C55" s="72"/>
      <c r="D55" s="72"/>
      <c r="E55" s="72"/>
      <c r="F55" s="102"/>
      <c r="G55" s="102"/>
      <c r="H55" s="156"/>
      <c r="I55" s="157"/>
      <c r="J55" s="156"/>
      <c r="K55" s="158"/>
      <c r="L55" s="159"/>
      <c r="M55" s="160"/>
      <c r="N55" s="161"/>
      <c r="O55" s="97"/>
      <c r="P55" s="98"/>
      <c r="Q55" s="98"/>
    </row>
    <row r="56" spans="1:17" ht="27.75" customHeight="1">
      <c r="A56" s="42">
        <f>VLOOKUP('C Biológicas - Licenciatura'!B56,'Cód MSRH'!$A$2:$B$2410,2,0)</f>
        <v>1788</v>
      </c>
      <c r="B56" s="135" t="s">
        <v>131</v>
      </c>
      <c r="C56" s="125" t="s">
        <v>31</v>
      </c>
      <c r="D56" s="126">
        <v>4</v>
      </c>
      <c r="E56" s="126">
        <v>68</v>
      </c>
      <c r="F56" s="126">
        <v>1</v>
      </c>
      <c r="G56" s="126">
        <v>17</v>
      </c>
      <c r="H56" s="127" t="s">
        <v>9</v>
      </c>
      <c r="I56" s="128" t="s">
        <v>77</v>
      </c>
      <c r="J56" s="127" t="s">
        <v>34</v>
      </c>
      <c r="K56" s="132"/>
      <c r="L56" s="143"/>
      <c r="M56" s="96"/>
      <c r="N56" s="134" t="s">
        <v>63</v>
      </c>
      <c r="O56" s="97" t="s">
        <v>38</v>
      </c>
      <c r="P56" s="98"/>
      <c r="Q56" s="98"/>
    </row>
    <row r="57" spans="1:17" ht="41.25" customHeight="1">
      <c r="A57" s="42">
        <f>VLOOKUP('C Biológicas - Licenciatura'!B57,'Cód MSRH'!$A$2:$B$2410,2,0)</f>
        <v>3033</v>
      </c>
      <c r="B57" s="135" t="s">
        <v>132</v>
      </c>
      <c r="C57" s="125" t="s">
        <v>31</v>
      </c>
      <c r="D57" s="126">
        <v>6</v>
      </c>
      <c r="E57" s="126">
        <v>102</v>
      </c>
      <c r="F57" s="126" t="s">
        <v>63</v>
      </c>
      <c r="G57" s="126" t="s">
        <v>63</v>
      </c>
      <c r="H57" s="127" t="s">
        <v>133</v>
      </c>
      <c r="I57" s="128" t="s">
        <v>134</v>
      </c>
      <c r="J57" s="127" t="s">
        <v>34</v>
      </c>
      <c r="K57" s="49" t="s">
        <v>135</v>
      </c>
      <c r="L57" s="162"/>
      <c r="M57" s="50" t="s">
        <v>36</v>
      </c>
      <c r="N57" s="131" t="s">
        <v>63</v>
      </c>
      <c r="O57" s="97" t="s">
        <v>38</v>
      </c>
      <c r="P57" s="98">
        <v>299</v>
      </c>
      <c r="Q57" s="98"/>
    </row>
    <row r="58" spans="1:17" ht="40.5" customHeight="1">
      <c r="A58" s="42">
        <f>VLOOKUP('C Biológicas - Licenciatura'!B58,'Cód MSRH'!$A$2:$B$2410,2,0)</f>
        <v>3057</v>
      </c>
      <c r="B58" s="67" t="s">
        <v>136</v>
      </c>
      <c r="C58" s="146" t="s">
        <v>51</v>
      </c>
      <c r="D58" s="45">
        <v>6</v>
      </c>
      <c r="E58" s="45">
        <v>102</v>
      </c>
      <c r="F58" s="45" t="s">
        <v>63</v>
      </c>
      <c r="G58" s="45" t="s">
        <v>63</v>
      </c>
      <c r="H58" s="127" t="s">
        <v>133</v>
      </c>
      <c r="I58" s="128" t="s">
        <v>134</v>
      </c>
      <c r="J58" s="127" t="s">
        <v>34</v>
      </c>
      <c r="K58" s="50" t="s">
        <v>135</v>
      </c>
      <c r="L58" s="162"/>
      <c r="M58" s="50" t="s">
        <v>36</v>
      </c>
      <c r="N58" s="53" t="s">
        <v>63</v>
      </c>
      <c r="O58" s="97" t="s">
        <v>38</v>
      </c>
      <c r="P58" s="98">
        <v>299</v>
      </c>
      <c r="Q58" s="98"/>
    </row>
    <row r="59" spans="1:15" ht="24" customHeight="1">
      <c r="A59" s="163" t="s">
        <v>100</v>
      </c>
      <c r="B59" s="163"/>
      <c r="C59" s="95"/>
      <c r="D59" s="84">
        <v>60</v>
      </c>
      <c r="E59" s="164">
        <v>1020</v>
      </c>
      <c r="F59" s="84">
        <v>10</v>
      </c>
      <c r="G59" s="84">
        <v>170</v>
      </c>
      <c r="H59" s="85" t="s">
        <v>137</v>
      </c>
      <c r="I59" s="165" t="s">
        <v>138</v>
      </c>
      <c r="J59" s="165"/>
      <c r="K59" s="112"/>
      <c r="L59" s="115"/>
      <c r="M59" s="166"/>
      <c r="N59" s="166"/>
      <c r="O59" s="15"/>
    </row>
    <row r="60" spans="1:15" ht="21.75" customHeight="1">
      <c r="A60" s="119"/>
      <c r="B60" s="120" t="s">
        <v>0</v>
      </c>
      <c r="C60" s="11" t="s">
        <v>1</v>
      </c>
      <c r="D60" s="11"/>
      <c r="E60" s="11"/>
      <c r="F60" s="11"/>
      <c r="G60" s="11"/>
      <c r="H60" s="9" t="s">
        <v>2</v>
      </c>
      <c r="I60" s="121" t="s">
        <v>3</v>
      </c>
      <c r="J60" s="122">
        <v>2013</v>
      </c>
      <c r="K60" s="123" t="s">
        <v>103</v>
      </c>
      <c r="L60" s="123"/>
      <c r="M60" s="123"/>
      <c r="N60" s="119"/>
      <c r="O60" s="15"/>
    </row>
    <row r="61" spans="1:15" ht="25.5" customHeight="1">
      <c r="A61" s="16">
        <v>1299</v>
      </c>
      <c r="B61" s="17" t="s">
        <v>5</v>
      </c>
      <c r="C61" s="18" t="s">
        <v>6</v>
      </c>
      <c r="D61" s="18"/>
      <c r="E61" s="18"/>
      <c r="F61" s="18"/>
      <c r="G61" s="19"/>
      <c r="H61" s="19" t="s">
        <v>7</v>
      </c>
      <c r="I61" s="20"/>
      <c r="J61" s="21" t="s">
        <v>8</v>
      </c>
      <c r="K61" s="22" t="s">
        <v>9</v>
      </c>
      <c r="L61" s="22"/>
      <c r="M61" s="28"/>
      <c r="N61" s="28"/>
      <c r="O61" s="15"/>
    </row>
    <row r="62" spans="1:15" ht="16.5" customHeight="1">
      <c r="A62" s="16">
        <v>55</v>
      </c>
      <c r="B62" s="24" t="s">
        <v>11</v>
      </c>
      <c r="C62" s="25" t="s">
        <v>139</v>
      </c>
      <c r="D62" s="25"/>
      <c r="E62" s="25"/>
      <c r="F62" s="25"/>
      <c r="G62" s="21"/>
      <c r="H62" s="20" t="s">
        <v>13</v>
      </c>
      <c r="I62" s="22"/>
      <c r="J62" s="26"/>
      <c r="K62" s="27" t="s">
        <v>14</v>
      </c>
      <c r="L62" s="27"/>
      <c r="M62" s="28"/>
      <c r="N62" s="28"/>
      <c r="O62" s="15"/>
    </row>
    <row r="63" spans="1:17" s="41" customFormat="1" ht="28.5" customHeight="1">
      <c r="A63" s="31" t="s">
        <v>105</v>
      </c>
      <c r="B63" s="32" t="s">
        <v>16</v>
      </c>
      <c r="C63" s="94"/>
      <c r="D63" s="33" t="s">
        <v>17</v>
      </c>
      <c r="E63" s="33" t="s">
        <v>20</v>
      </c>
      <c r="F63" s="33" t="s">
        <v>106</v>
      </c>
      <c r="G63" s="33" t="s">
        <v>107</v>
      </c>
      <c r="H63" s="34" t="s">
        <v>21</v>
      </c>
      <c r="I63" s="35" t="s">
        <v>22</v>
      </c>
      <c r="J63" s="36" t="s">
        <v>23</v>
      </c>
      <c r="K63" s="167" t="s">
        <v>24</v>
      </c>
      <c r="L63" s="34" t="s">
        <v>25</v>
      </c>
      <c r="M63" s="38" t="s">
        <v>26</v>
      </c>
      <c r="N63" s="37" t="s">
        <v>27</v>
      </c>
      <c r="O63" s="39" t="s">
        <v>28</v>
      </c>
      <c r="P63" s="40" t="s">
        <v>29</v>
      </c>
      <c r="Q63" s="40" t="s">
        <v>29</v>
      </c>
    </row>
    <row r="64" spans="1:17" ht="27.75" customHeight="1">
      <c r="A64" s="168">
        <f>VLOOKUP('C Biológicas - Licenciatura'!B64,'Cód MSRH'!$A$2:$B$2410,2,0)</f>
        <v>962</v>
      </c>
      <c r="B64" s="124" t="s">
        <v>140</v>
      </c>
      <c r="C64" s="95" t="s">
        <v>31</v>
      </c>
      <c r="D64" s="169">
        <v>4</v>
      </c>
      <c r="E64" s="45">
        <v>68</v>
      </c>
      <c r="F64" s="45">
        <v>0</v>
      </c>
      <c r="G64" s="45">
        <v>0</v>
      </c>
      <c r="H64" s="127" t="s">
        <v>125</v>
      </c>
      <c r="I64" s="127"/>
      <c r="J64" s="127" t="s">
        <v>34</v>
      </c>
      <c r="K64" s="57"/>
      <c r="L64" s="96"/>
      <c r="M64" s="96"/>
      <c r="N64" s="60"/>
      <c r="O64" s="97" t="s">
        <v>38</v>
      </c>
      <c r="P64" s="53"/>
      <c r="Q64" s="53"/>
    </row>
    <row r="65" spans="1:17" ht="27.75" customHeight="1">
      <c r="A65" s="168">
        <f>VLOOKUP('C Biológicas - Licenciatura'!B65,'Cód MSRH'!$A$2:$B$2410,2,0)</f>
        <v>246</v>
      </c>
      <c r="B65" s="81" t="s">
        <v>141</v>
      </c>
      <c r="C65" s="95" t="s">
        <v>31</v>
      </c>
      <c r="D65" s="169">
        <v>4</v>
      </c>
      <c r="E65" s="45">
        <v>68</v>
      </c>
      <c r="F65" s="45">
        <v>1</v>
      </c>
      <c r="G65" s="45">
        <v>17</v>
      </c>
      <c r="H65" s="127" t="s">
        <v>9</v>
      </c>
      <c r="I65" s="128" t="s">
        <v>77</v>
      </c>
      <c r="J65" s="127" t="s">
        <v>34</v>
      </c>
      <c r="K65" s="57" t="s">
        <v>78</v>
      </c>
      <c r="L65" s="96"/>
      <c r="M65" s="50" t="s">
        <v>36</v>
      </c>
      <c r="N65" s="60" t="s">
        <v>37</v>
      </c>
      <c r="O65" s="68" t="s">
        <v>142</v>
      </c>
      <c r="P65" s="53">
        <v>562</v>
      </c>
      <c r="Q65" s="53"/>
    </row>
    <row r="66" spans="1:17" ht="63">
      <c r="A66" s="168">
        <f>VLOOKUP('C Biológicas - Licenciatura'!B66,'Cód MSRH'!$A$2:$B$2410,2,0)</f>
        <v>314</v>
      </c>
      <c r="B66" s="81" t="s">
        <v>143</v>
      </c>
      <c r="C66" s="95" t="s">
        <v>31</v>
      </c>
      <c r="D66" s="169">
        <v>4</v>
      </c>
      <c r="E66" s="45">
        <v>68</v>
      </c>
      <c r="F66" s="55">
        <v>1</v>
      </c>
      <c r="G66" s="55">
        <v>17</v>
      </c>
      <c r="H66" s="127" t="s">
        <v>40</v>
      </c>
      <c r="I66" s="56" t="s">
        <v>41</v>
      </c>
      <c r="J66" s="127" t="s">
        <v>34</v>
      </c>
      <c r="K66" s="170" t="s">
        <v>35</v>
      </c>
      <c r="L66" s="171"/>
      <c r="M66" s="50" t="s">
        <v>36</v>
      </c>
      <c r="N66" s="65">
        <v>4</v>
      </c>
      <c r="O66" s="68" t="s">
        <v>142</v>
      </c>
      <c r="P66" s="53">
        <v>296</v>
      </c>
      <c r="Q66" s="53"/>
    </row>
    <row r="67" spans="1:17" ht="27.75" customHeight="1">
      <c r="A67" s="168">
        <f>VLOOKUP('C Biológicas - Licenciatura'!B67,'Cód MSRH'!$A$2:$B$2410,2,0)</f>
        <v>2715</v>
      </c>
      <c r="B67" s="81" t="s">
        <v>144</v>
      </c>
      <c r="C67" s="95" t="s">
        <v>31</v>
      </c>
      <c r="D67" s="169">
        <v>4</v>
      </c>
      <c r="E67" s="45">
        <v>68</v>
      </c>
      <c r="F67" s="55">
        <v>1</v>
      </c>
      <c r="G67" s="55">
        <v>17</v>
      </c>
      <c r="H67" s="127" t="s">
        <v>60</v>
      </c>
      <c r="I67" s="127"/>
      <c r="J67" s="127" t="s">
        <v>34</v>
      </c>
      <c r="K67" s="153"/>
      <c r="L67" s="171"/>
      <c r="M67" s="172"/>
      <c r="N67" s="67">
        <v>4</v>
      </c>
      <c r="O67" s="68" t="s">
        <v>142</v>
      </c>
      <c r="P67" s="53"/>
      <c r="Q67" s="53"/>
    </row>
    <row r="68" spans="1:17" ht="45" customHeight="1">
      <c r="A68" s="137">
        <f>VLOOKUP('C Biológicas - Licenciatura'!B68,'Cód MSRH'!$A$2:$B$2410,2,0)</f>
        <v>1818</v>
      </c>
      <c r="B68" s="138" t="s">
        <v>145</v>
      </c>
      <c r="C68" s="95" t="s">
        <v>31</v>
      </c>
      <c r="D68" s="45">
        <v>2</v>
      </c>
      <c r="E68" s="45">
        <v>34</v>
      </c>
      <c r="F68" s="173">
        <v>0</v>
      </c>
      <c r="G68" s="173">
        <v>0</v>
      </c>
      <c r="H68" s="127" t="s">
        <v>133</v>
      </c>
      <c r="I68" s="128" t="s">
        <v>134</v>
      </c>
      <c r="J68" s="127" t="s">
        <v>34</v>
      </c>
      <c r="K68" s="49" t="s">
        <v>135</v>
      </c>
      <c r="L68" s="162"/>
      <c r="M68" s="50" t="s">
        <v>36</v>
      </c>
      <c r="N68" s="174"/>
      <c r="O68" s="97" t="s">
        <v>38</v>
      </c>
      <c r="P68" s="53">
        <v>299</v>
      </c>
      <c r="Q68" s="53"/>
    </row>
    <row r="69" spans="1:17" ht="42" customHeight="1">
      <c r="A69" s="137">
        <f>VLOOKUP('C Biológicas - Licenciatura'!B69,'Cód MSRH'!$A$2:$B$2410,2,0)</f>
        <v>1818</v>
      </c>
      <c r="B69" s="138" t="s">
        <v>146</v>
      </c>
      <c r="C69" s="95" t="s">
        <v>31</v>
      </c>
      <c r="D69" s="45">
        <v>2</v>
      </c>
      <c r="E69" s="45">
        <v>34</v>
      </c>
      <c r="F69" s="173">
        <v>0</v>
      </c>
      <c r="G69" s="173">
        <v>0</v>
      </c>
      <c r="H69" s="127" t="s">
        <v>133</v>
      </c>
      <c r="I69" s="128" t="s">
        <v>134</v>
      </c>
      <c r="J69" s="127" t="s">
        <v>34</v>
      </c>
      <c r="K69" s="49" t="s">
        <v>135</v>
      </c>
      <c r="L69" s="162"/>
      <c r="M69" s="50" t="s">
        <v>36</v>
      </c>
      <c r="N69" s="174"/>
      <c r="O69" s="97" t="s">
        <v>38</v>
      </c>
      <c r="P69" s="53">
        <v>299</v>
      </c>
      <c r="Q69" s="53"/>
    </row>
    <row r="70" spans="1:17" ht="27.75" customHeight="1">
      <c r="A70" s="168">
        <f>VLOOKUP('C Biológicas - Licenciatura'!B70,'Cód MSRH'!$A$2:$B$2410,2,0)</f>
        <v>383</v>
      </c>
      <c r="B70" s="145" t="s">
        <v>147</v>
      </c>
      <c r="C70" s="100" t="s">
        <v>51</v>
      </c>
      <c r="D70" s="169">
        <v>4</v>
      </c>
      <c r="E70" s="45">
        <v>68</v>
      </c>
      <c r="F70" s="45">
        <v>1</v>
      </c>
      <c r="G70" s="45">
        <v>17</v>
      </c>
      <c r="H70" s="127" t="s">
        <v>43</v>
      </c>
      <c r="I70" s="127"/>
      <c r="J70" s="127" t="s">
        <v>34</v>
      </c>
      <c r="K70" s="152"/>
      <c r="L70" s="128"/>
      <c r="M70" s="96"/>
      <c r="N70" s="60"/>
      <c r="O70" s="97" t="s">
        <v>38</v>
      </c>
      <c r="P70" s="53"/>
      <c r="Q70" s="53"/>
    </row>
    <row r="71" spans="1:17" ht="27.75" customHeight="1">
      <c r="A71" s="168">
        <f>VLOOKUP('C Biológicas - Licenciatura'!B71,'Cód MSRH'!$A$2:$B$2410,2,0)</f>
        <v>1819</v>
      </c>
      <c r="B71" s="81" t="s">
        <v>148</v>
      </c>
      <c r="C71" s="100" t="s">
        <v>51</v>
      </c>
      <c r="D71" s="169">
        <v>4</v>
      </c>
      <c r="E71" s="45">
        <v>68</v>
      </c>
      <c r="F71" s="45">
        <v>1</v>
      </c>
      <c r="G71" s="45">
        <v>17</v>
      </c>
      <c r="H71" s="127" t="s">
        <v>125</v>
      </c>
      <c r="I71" s="127"/>
      <c r="J71" s="127" t="s">
        <v>34</v>
      </c>
      <c r="K71" s="152"/>
      <c r="L71" s="96"/>
      <c r="M71" s="96"/>
      <c r="N71" s="60"/>
      <c r="O71" s="68" t="s">
        <v>142</v>
      </c>
      <c r="P71" s="53"/>
      <c r="Q71" s="53"/>
    </row>
    <row r="72" spans="1:17" ht="27.75" customHeight="1">
      <c r="A72" s="168">
        <f>VLOOKUP('C Biológicas - Licenciatura'!B72,'Cód MSRH'!$A$2:$B$2410,2,0)</f>
        <v>2716</v>
      </c>
      <c r="B72" s="81" t="s">
        <v>149</v>
      </c>
      <c r="C72" s="100" t="s">
        <v>51</v>
      </c>
      <c r="D72" s="169">
        <v>4</v>
      </c>
      <c r="E72" s="45">
        <v>68</v>
      </c>
      <c r="F72" s="45">
        <v>1</v>
      </c>
      <c r="G72" s="45">
        <v>17</v>
      </c>
      <c r="H72" s="127" t="s">
        <v>60</v>
      </c>
      <c r="I72" s="128"/>
      <c r="J72" s="127" t="s">
        <v>34</v>
      </c>
      <c r="K72" s="153"/>
      <c r="L72" s="171"/>
      <c r="M72" s="172"/>
      <c r="N72" s="88"/>
      <c r="O72" s="97" t="s">
        <v>38</v>
      </c>
      <c r="P72" s="53"/>
      <c r="Q72" s="53"/>
    </row>
    <row r="73" spans="1:17" ht="57" customHeight="1">
      <c r="A73" s="137">
        <f>VLOOKUP('C Biológicas - Licenciatura'!B73,'Cód MSRH'!$A$2:$B$2410,2,0)</f>
        <v>1822</v>
      </c>
      <c r="B73" s="138" t="s">
        <v>150</v>
      </c>
      <c r="C73" s="100" t="s">
        <v>51</v>
      </c>
      <c r="D73" s="45">
        <v>2</v>
      </c>
      <c r="E73" s="45">
        <v>34</v>
      </c>
      <c r="F73" s="173">
        <v>0</v>
      </c>
      <c r="G73" s="173">
        <v>0</v>
      </c>
      <c r="H73" s="127" t="s">
        <v>133</v>
      </c>
      <c r="I73" s="128" t="s">
        <v>134</v>
      </c>
      <c r="J73" s="127" t="s">
        <v>34</v>
      </c>
      <c r="K73" s="49" t="s">
        <v>135</v>
      </c>
      <c r="L73" s="162"/>
      <c r="M73" s="50" t="s">
        <v>36</v>
      </c>
      <c r="N73" s="60"/>
      <c r="O73" s="97" t="s">
        <v>38</v>
      </c>
      <c r="P73" s="53">
        <v>299</v>
      </c>
      <c r="Q73" s="53"/>
    </row>
    <row r="74" spans="1:17" ht="41.25" customHeight="1">
      <c r="A74" s="137">
        <f>VLOOKUP('C Biológicas - Licenciatura'!B74,'Cód MSRH'!$A$2:$B$2410,2,0)</f>
        <v>1822</v>
      </c>
      <c r="B74" s="138" t="s">
        <v>151</v>
      </c>
      <c r="C74" s="146" t="s">
        <v>51</v>
      </c>
      <c r="D74" s="45">
        <v>2</v>
      </c>
      <c r="E74" s="45">
        <v>34</v>
      </c>
      <c r="F74" s="173">
        <v>0</v>
      </c>
      <c r="G74" s="173">
        <v>0</v>
      </c>
      <c r="H74" s="127" t="s">
        <v>133</v>
      </c>
      <c r="I74" s="128" t="s">
        <v>134</v>
      </c>
      <c r="J74" s="127" t="s">
        <v>34</v>
      </c>
      <c r="K74" s="50" t="s">
        <v>135</v>
      </c>
      <c r="L74" s="162"/>
      <c r="M74" s="50" t="s">
        <v>36</v>
      </c>
      <c r="N74" s="60"/>
      <c r="O74" s="97" t="s">
        <v>38</v>
      </c>
      <c r="P74" s="53">
        <v>299</v>
      </c>
      <c r="Q74" s="53"/>
    </row>
    <row r="75" spans="1:17" ht="14.25" customHeight="1">
      <c r="A75" s="101"/>
      <c r="B75" s="72" t="s">
        <v>61</v>
      </c>
      <c r="C75" s="72"/>
      <c r="D75" s="72"/>
      <c r="E75" s="72"/>
      <c r="F75" s="102"/>
      <c r="G75" s="102"/>
      <c r="H75" s="156"/>
      <c r="I75" s="157"/>
      <c r="J75" s="156"/>
      <c r="K75" s="158"/>
      <c r="L75" s="159"/>
      <c r="M75" s="160"/>
      <c r="N75" s="161"/>
      <c r="O75" s="97"/>
      <c r="P75" s="53"/>
      <c r="Q75" s="53"/>
    </row>
    <row r="76" spans="1:17" ht="27.75" customHeight="1">
      <c r="A76" s="168">
        <f>VLOOKUP('C Biológicas - Licenciatura'!B76,'Cód MSRH'!$A$2:$B$2410,2,0)</f>
        <v>1552</v>
      </c>
      <c r="B76" s="67" t="s">
        <v>152</v>
      </c>
      <c r="C76" s="100" t="s">
        <v>51</v>
      </c>
      <c r="D76" s="169">
        <v>4</v>
      </c>
      <c r="E76" s="45">
        <v>68</v>
      </c>
      <c r="F76" s="45">
        <v>0</v>
      </c>
      <c r="G76" s="45">
        <v>0</v>
      </c>
      <c r="H76" s="127" t="s">
        <v>81</v>
      </c>
      <c r="I76" s="127"/>
      <c r="J76" s="127" t="s">
        <v>34</v>
      </c>
      <c r="K76" s="57"/>
      <c r="L76" s="128"/>
      <c r="M76" s="96"/>
      <c r="N76" s="65">
        <v>4</v>
      </c>
      <c r="O76" s="97" t="s">
        <v>38</v>
      </c>
      <c r="P76" s="53"/>
      <c r="Q76" s="53"/>
    </row>
    <row r="77" spans="1:17" ht="41.25" customHeight="1">
      <c r="A77" s="168">
        <f>VLOOKUP('C Biológicas - Licenciatura'!B77,'Cód MSRH'!$A$2:$B$2410,2,0)</f>
        <v>3174</v>
      </c>
      <c r="B77" s="175" t="s">
        <v>153</v>
      </c>
      <c r="C77" s="100" t="s">
        <v>51</v>
      </c>
      <c r="D77" s="169">
        <v>4</v>
      </c>
      <c r="E77" s="45">
        <v>68</v>
      </c>
      <c r="F77" s="45">
        <v>0</v>
      </c>
      <c r="G77" s="45">
        <v>0</v>
      </c>
      <c r="H77" s="64" t="s">
        <v>64</v>
      </c>
      <c r="I77" s="79"/>
      <c r="J77" s="176" t="s">
        <v>34</v>
      </c>
      <c r="K77" s="49"/>
      <c r="L77" s="50"/>
      <c r="M77" s="80"/>
      <c r="N77" s="60"/>
      <c r="O77" s="99" t="s">
        <v>67</v>
      </c>
      <c r="P77" s="53"/>
      <c r="Q77" s="53"/>
    </row>
    <row r="78" spans="1:17" ht="27.75" customHeight="1">
      <c r="A78" s="168">
        <f>VLOOKUP('C Biológicas - Licenciatura'!B78,'Cód MSRH'!$A$2:$B$2410,2,0)</f>
        <v>3175</v>
      </c>
      <c r="B78" s="67" t="s">
        <v>154</v>
      </c>
      <c r="C78" s="100" t="s">
        <v>51</v>
      </c>
      <c r="D78" s="169">
        <v>4</v>
      </c>
      <c r="E78" s="45">
        <v>68</v>
      </c>
      <c r="F78" s="45">
        <v>0</v>
      </c>
      <c r="G78" s="45">
        <v>0</v>
      </c>
      <c r="H78" s="127" t="s">
        <v>155</v>
      </c>
      <c r="I78" s="128"/>
      <c r="J78" s="127" t="s">
        <v>34</v>
      </c>
      <c r="K78" s="130"/>
      <c r="L78" s="128"/>
      <c r="M78" s="96"/>
      <c r="N78" s="60"/>
      <c r="O78" s="99" t="s">
        <v>156</v>
      </c>
      <c r="P78" s="53"/>
      <c r="Q78" s="53"/>
    </row>
    <row r="79" spans="1:15" ht="15" customHeight="1">
      <c r="A79" s="111" t="s">
        <v>100</v>
      </c>
      <c r="B79" s="111"/>
      <c r="C79" s="87"/>
      <c r="D79" s="164">
        <v>54</v>
      </c>
      <c r="E79" s="84">
        <v>918</v>
      </c>
      <c r="F79" s="84">
        <v>6</v>
      </c>
      <c r="G79" s="84">
        <v>102</v>
      </c>
      <c r="H79" s="81" t="s">
        <v>157</v>
      </c>
      <c r="I79" s="177" t="s">
        <v>158</v>
      </c>
      <c r="J79" s="87"/>
      <c r="K79" s="177"/>
      <c r="L79" s="177"/>
      <c r="M79" s="178"/>
      <c r="N79" s="88"/>
      <c r="O79" s="15"/>
    </row>
    <row r="81" spans="2:9" ht="15" customHeight="1">
      <c r="B81" s="179" t="s">
        <v>159</v>
      </c>
      <c r="C81" s="179"/>
      <c r="D81" s="179"/>
      <c r="E81" s="179"/>
      <c r="F81" s="179"/>
      <c r="G81" s="179"/>
      <c r="H81" s="179"/>
      <c r="I81" s="179"/>
    </row>
  </sheetData>
  <sheetProtection selectLockedCells="1" selectUnlockedCells="1"/>
  <mergeCells count="44">
    <mergeCell ref="C1:G1"/>
    <mergeCell ref="K1:M1"/>
    <mergeCell ref="C2:F2"/>
    <mergeCell ref="K2:L2"/>
    <mergeCell ref="M2:N2"/>
    <mergeCell ref="C3:F3"/>
    <mergeCell ref="K3:L3"/>
    <mergeCell ref="M3:N3"/>
    <mergeCell ref="B4:C4"/>
    <mergeCell ref="B14:E14"/>
    <mergeCell ref="A17:B17"/>
    <mergeCell ref="C20:G20"/>
    <mergeCell ref="K20:M20"/>
    <mergeCell ref="C21:F21"/>
    <mergeCell ref="K21:L21"/>
    <mergeCell ref="M21:N21"/>
    <mergeCell ref="C22:F22"/>
    <mergeCell ref="K22:L22"/>
    <mergeCell ref="M22:N22"/>
    <mergeCell ref="B31:E31"/>
    <mergeCell ref="A35:B35"/>
    <mergeCell ref="C37:G37"/>
    <mergeCell ref="K37:M37"/>
    <mergeCell ref="C38:F38"/>
    <mergeCell ref="K38:L38"/>
    <mergeCell ref="M38:N38"/>
    <mergeCell ref="C39:F39"/>
    <mergeCell ref="K39:L39"/>
    <mergeCell ref="M39:N39"/>
    <mergeCell ref="A45:J45"/>
    <mergeCell ref="B55:E55"/>
    <mergeCell ref="A59:B59"/>
    <mergeCell ref="I59:J59"/>
    <mergeCell ref="C60:G60"/>
    <mergeCell ref="K60:M60"/>
    <mergeCell ref="C61:F61"/>
    <mergeCell ref="K61:L61"/>
    <mergeCell ref="M61:N61"/>
    <mergeCell ref="C62:F62"/>
    <mergeCell ref="K62:L62"/>
    <mergeCell ref="M62:N62"/>
    <mergeCell ref="B75:E75"/>
    <mergeCell ref="A79:B79"/>
    <mergeCell ref="B81:I81"/>
  </mergeCells>
  <printOptions/>
  <pageMargins left="0.15763888888888888" right="0.07847222222222222" top="0.6895833333333333" bottom="0.2763888888888889" header="0.5118055555555555" footer="0.07847222222222222"/>
  <pageSetup horizontalDpi="300" verticalDpi="300" orientation="landscape" paperSize="9" scale="83"/>
  <headerFooter alignWithMargins="0">
    <oddFooter>&amp;R&amp;"Arial,Negrito"&amp;P</oddFooter>
  </headerFooter>
  <rowBreaks count="7" manualBreakCount="7">
    <brk id="19" max="255" man="1"/>
    <brk id="36" max="255" man="1"/>
    <brk id="59" max="255" man="1"/>
    <brk id="81" max="255" man="1"/>
    <brk id="102" max="255" man="1"/>
    <brk id="126" max="255" man="1"/>
    <brk id="140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75" zoomScaleSheetLayoutView="75" workbookViewId="0" topLeftCell="A13">
      <selection activeCell="F24" sqref="F24"/>
    </sheetView>
  </sheetViews>
  <sheetFormatPr defaultColWidth="6.8515625" defaultRowHeight="12.75"/>
  <cols>
    <col min="1" max="1" width="8.421875" style="1087" customWidth="1"/>
    <col min="2" max="2" width="25.421875" style="1087" customWidth="1"/>
    <col min="3" max="3" width="3.57421875" style="1087" customWidth="1"/>
    <col min="4" max="4" width="3.421875" style="1087" customWidth="1"/>
    <col min="5" max="5" width="6.7109375" style="1087" customWidth="1"/>
    <col min="6" max="6" width="25.57421875" style="1087" customWidth="1"/>
    <col min="7" max="7" width="21.57421875" style="1088" customWidth="1"/>
    <col min="8" max="8" width="8.421875" style="1087" customWidth="1"/>
    <col min="9" max="9" width="20.421875" style="1087" customWidth="1"/>
    <col min="10" max="10" width="19.421875" style="1089" customWidth="1"/>
    <col min="11" max="11" width="9.421875" style="1087" customWidth="1"/>
    <col min="12" max="12" width="11.421875" style="1090" customWidth="1"/>
    <col min="13" max="13" width="12.421875" style="709" customWidth="1"/>
    <col min="14" max="14" width="7.7109375" style="1091" customWidth="1"/>
    <col min="15" max="15" width="6.57421875" style="1092" customWidth="1"/>
    <col min="16" max="16" width="8.421875" style="1016" customWidth="1"/>
    <col min="17" max="16384" width="8.421875" style="1090" customWidth="1"/>
  </cols>
  <sheetData>
    <row r="1" spans="1:15" ht="16.5" customHeight="1">
      <c r="A1" s="243"/>
      <c r="B1" s="919" t="s">
        <v>891</v>
      </c>
      <c r="C1" s="920" t="s">
        <v>1</v>
      </c>
      <c r="D1" s="920"/>
      <c r="E1" s="920"/>
      <c r="F1" s="921" t="s">
        <v>1100</v>
      </c>
      <c r="G1" s="921" t="s">
        <v>3</v>
      </c>
      <c r="H1" s="243">
        <v>2013</v>
      </c>
      <c r="I1" s="922"/>
      <c r="J1" s="922"/>
      <c r="K1" s="922"/>
      <c r="L1" s="921"/>
      <c r="M1" s="917"/>
      <c r="N1" s="918"/>
      <c r="O1" s="918"/>
    </row>
    <row r="2" spans="1:15" ht="16.5" customHeight="1">
      <c r="A2" s="189">
        <v>1304</v>
      </c>
      <c r="B2" s="17" t="s">
        <v>5</v>
      </c>
      <c r="C2" s="923" t="s">
        <v>1101</v>
      </c>
      <c r="D2" s="923"/>
      <c r="E2" s="923"/>
      <c r="F2" s="924" t="s">
        <v>1102</v>
      </c>
      <c r="G2" s="16" t="s">
        <v>895</v>
      </c>
      <c r="H2" s="16" t="s">
        <v>896</v>
      </c>
      <c r="I2" s="1051" t="s">
        <v>1183</v>
      </c>
      <c r="J2" s="794"/>
      <c r="K2" s="794"/>
      <c r="L2" s="794"/>
      <c r="M2" s="917"/>
      <c r="N2" s="918"/>
      <c r="O2" s="918"/>
    </row>
    <row r="3" spans="1:15" ht="16.5" customHeight="1">
      <c r="A3" s="189">
        <v>65</v>
      </c>
      <c r="B3" s="302" t="s">
        <v>1184</v>
      </c>
      <c r="C3" s="926" t="s">
        <v>899</v>
      </c>
      <c r="D3" s="926"/>
      <c r="E3" s="926"/>
      <c r="F3" s="303" t="s">
        <v>251</v>
      </c>
      <c r="G3" s="302" t="s">
        <v>1185</v>
      </c>
      <c r="H3" s="728" t="s">
        <v>253</v>
      </c>
      <c r="I3" s="728"/>
      <c r="J3" s="794"/>
      <c r="K3" s="794"/>
      <c r="L3" s="794"/>
      <c r="M3" s="917"/>
      <c r="N3" s="918"/>
      <c r="O3" s="918"/>
    </row>
    <row r="4" spans="1:16" s="1094" customFormat="1" ht="27.75">
      <c r="A4" s="199" t="s">
        <v>901</v>
      </c>
      <c r="B4" s="201" t="s">
        <v>165</v>
      </c>
      <c r="C4" s="201"/>
      <c r="D4" s="202" t="s">
        <v>17</v>
      </c>
      <c r="E4" s="202" t="s">
        <v>20</v>
      </c>
      <c r="F4" s="203" t="s">
        <v>21</v>
      </c>
      <c r="G4" s="204" t="s">
        <v>22</v>
      </c>
      <c r="H4" s="205" t="s">
        <v>23</v>
      </c>
      <c r="I4" s="204" t="s">
        <v>24</v>
      </c>
      <c r="J4" s="927" t="s">
        <v>25</v>
      </c>
      <c r="K4" s="400" t="s">
        <v>26</v>
      </c>
      <c r="L4" s="205" t="s">
        <v>166</v>
      </c>
      <c r="M4" s="528" t="s">
        <v>351</v>
      </c>
      <c r="N4" s="207" t="s">
        <v>29</v>
      </c>
      <c r="O4" s="207" t="s">
        <v>29</v>
      </c>
      <c r="P4" s="1093"/>
    </row>
    <row r="5" spans="1:15" ht="27.75" customHeight="1">
      <c r="A5" s="1007">
        <f>VLOOKUP('Letras-Inglês'!B5,'Cód MSRH'!$A$2:$B$2410,2,0)</f>
        <v>1153</v>
      </c>
      <c r="B5" s="320" t="s">
        <v>1106</v>
      </c>
      <c r="C5" s="363" t="s">
        <v>256</v>
      </c>
      <c r="D5" s="322">
        <v>4</v>
      </c>
      <c r="E5" s="321">
        <v>136</v>
      </c>
      <c r="F5" s="621" t="s">
        <v>93</v>
      </c>
      <c r="G5" s="251"/>
      <c r="H5" s="1095"/>
      <c r="I5" s="109" t="s">
        <v>1052</v>
      </c>
      <c r="J5" s="110"/>
      <c r="K5" s="56" t="s">
        <v>36</v>
      </c>
      <c r="L5" s="214"/>
      <c r="M5" s="216" t="s">
        <v>1108</v>
      </c>
      <c r="N5" s="259">
        <v>277</v>
      </c>
      <c r="O5" s="1096"/>
    </row>
    <row r="6" spans="1:15" ht="66" customHeight="1">
      <c r="A6" s="1007">
        <f>VLOOKUP('Letras-Inglês'!B6,'Cód MSRH'!$A$2:$B$2410,2,0)</f>
        <v>512</v>
      </c>
      <c r="B6" s="320" t="s">
        <v>1186</v>
      </c>
      <c r="C6" s="363" t="s">
        <v>256</v>
      </c>
      <c r="D6" s="322">
        <v>4</v>
      </c>
      <c r="E6" s="321">
        <v>136</v>
      </c>
      <c r="F6" s="49" t="s">
        <v>1187</v>
      </c>
      <c r="G6" s="162" t="s">
        <v>1188</v>
      </c>
      <c r="H6" s="49" t="s">
        <v>34</v>
      </c>
      <c r="I6" s="1097"/>
      <c r="J6" s="1098"/>
      <c r="K6" s="748"/>
      <c r="L6" s="214"/>
      <c r="M6" s="232" t="s">
        <v>272</v>
      </c>
      <c r="N6" s="259"/>
      <c r="O6" s="1096"/>
    </row>
    <row r="7" spans="1:15" ht="51" customHeight="1">
      <c r="A7" s="1007">
        <f>VLOOKUP('Letras-Inglês'!B7,'Cód MSRH'!$A$2:$B$2410,2,0)</f>
        <v>667</v>
      </c>
      <c r="B7" s="320" t="s">
        <v>1112</v>
      </c>
      <c r="C7" s="342" t="s">
        <v>256</v>
      </c>
      <c r="D7" s="322">
        <v>2</v>
      </c>
      <c r="E7" s="321">
        <v>68</v>
      </c>
      <c r="F7" s="49" t="s">
        <v>1171</v>
      </c>
      <c r="G7" s="128" t="s">
        <v>1114</v>
      </c>
      <c r="H7" s="49" t="s">
        <v>34</v>
      </c>
      <c r="I7" s="214" t="s">
        <v>1052</v>
      </c>
      <c r="J7" s="223"/>
      <c r="K7" s="56" t="s">
        <v>36</v>
      </c>
      <c r="L7" s="214"/>
      <c r="M7" s="232" t="s">
        <v>1115</v>
      </c>
      <c r="N7" s="259">
        <v>276</v>
      </c>
      <c r="O7" s="1096"/>
    </row>
    <row r="8" spans="1:15" ht="30" customHeight="1">
      <c r="A8" s="1007">
        <f>VLOOKUP('Letras-Inglês'!B8,'Cód MSRH'!$A$2:$B$2410,2,0)</f>
        <v>21</v>
      </c>
      <c r="B8" s="320" t="s">
        <v>92</v>
      </c>
      <c r="C8" s="342" t="s">
        <v>256</v>
      </c>
      <c r="D8" s="322">
        <v>3</v>
      </c>
      <c r="E8" s="321">
        <v>102</v>
      </c>
      <c r="F8" s="344" t="s">
        <v>1066</v>
      </c>
      <c r="G8" s="80" t="s">
        <v>1077</v>
      </c>
      <c r="H8" s="344" t="s">
        <v>1078</v>
      </c>
      <c r="I8" s="340" t="s">
        <v>1066</v>
      </c>
      <c r="J8" s="1030"/>
      <c r="K8" s="1031" t="s">
        <v>1067</v>
      </c>
      <c r="L8" s="214"/>
      <c r="M8" s="232" t="s">
        <v>95</v>
      </c>
      <c r="N8" s="259" t="s">
        <v>1189</v>
      </c>
      <c r="O8" s="1096"/>
    </row>
    <row r="9" spans="1:15" ht="30.75" customHeight="1">
      <c r="A9" s="1007">
        <f>VLOOKUP('Letras-Inglês'!B9,'Cód MSRH'!$A$2:$B$2410,2,0)</f>
        <v>2282</v>
      </c>
      <c r="B9" s="320" t="s">
        <v>1118</v>
      </c>
      <c r="C9" s="292" t="s">
        <v>256</v>
      </c>
      <c r="D9" s="322">
        <v>2</v>
      </c>
      <c r="E9" s="321">
        <v>68</v>
      </c>
      <c r="F9" s="621" t="s">
        <v>93</v>
      </c>
      <c r="G9" s="251"/>
      <c r="H9" s="1095"/>
      <c r="I9" s="109" t="s">
        <v>1119</v>
      </c>
      <c r="J9" s="110"/>
      <c r="K9" s="56" t="s">
        <v>36</v>
      </c>
      <c r="L9" s="214"/>
      <c r="M9" s="232" t="s">
        <v>1120</v>
      </c>
      <c r="N9" s="259" t="s">
        <v>1190</v>
      </c>
      <c r="O9" s="1096"/>
    </row>
    <row r="10" spans="1:15" ht="30.75" customHeight="1">
      <c r="A10" s="1007">
        <f>VLOOKUP('Letras-Inglês'!B10,'Cód MSRH'!$A$2:$B$2410,2,0)</f>
        <v>2283</v>
      </c>
      <c r="B10" s="320" t="s">
        <v>1122</v>
      </c>
      <c r="C10" s="342" t="s">
        <v>256</v>
      </c>
      <c r="D10" s="322">
        <v>2</v>
      </c>
      <c r="E10" s="321">
        <v>68</v>
      </c>
      <c r="F10" s="49" t="s">
        <v>1123</v>
      </c>
      <c r="G10" s="1099" t="s">
        <v>1124</v>
      </c>
      <c r="H10" s="1100" t="s">
        <v>34</v>
      </c>
      <c r="I10" s="222" t="s">
        <v>170</v>
      </c>
      <c r="J10" s="749"/>
      <c r="K10" s="358"/>
      <c r="L10" s="214"/>
      <c r="M10" s="232" t="s">
        <v>619</v>
      </c>
      <c r="N10" s="259"/>
      <c r="O10" s="1096"/>
    </row>
    <row r="11" spans="1:15" ht="33" customHeight="1">
      <c r="A11" s="1007">
        <f>VLOOKUP('Letras-Inglês'!B11,'Cód MSRH'!$A$2:$B$2410,2,0)</f>
        <v>23</v>
      </c>
      <c r="B11" s="320" t="s">
        <v>62</v>
      </c>
      <c r="C11" s="363" t="s">
        <v>256</v>
      </c>
      <c r="D11" s="322">
        <v>3</v>
      </c>
      <c r="E11" s="571">
        <v>102</v>
      </c>
      <c r="F11" s="340" t="s">
        <v>1191</v>
      </c>
      <c r="G11" s="1101"/>
      <c r="H11" s="1102" t="s">
        <v>34</v>
      </c>
      <c r="I11" s="109" t="s">
        <v>1116</v>
      </c>
      <c r="J11" s="110"/>
      <c r="K11" s="48" t="s">
        <v>36</v>
      </c>
      <c r="L11" s="214"/>
      <c r="M11" s="232" t="s">
        <v>1125</v>
      </c>
      <c r="N11" s="259" t="s">
        <v>1192</v>
      </c>
      <c r="O11" s="1096"/>
    </row>
    <row r="12" spans="1:15" ht="27.75" customHeight="1">
      <c r="A12" s="1007">
        <f>VLOOKUP('Letras-Inglês'!B12,'Cód MSRH'!$A$2:$B$2410,2,0)</f>
        <v>1273</v>
      </c>
      <c r="B12" s="320" t="s">
        <v>1126</v>
      </c>
      <c r="C12" s="363" t="s">
        <v>256</v>
      </c>
      <c r="D12" s="322">
        <v>3</v>
      </c>
      <c r="E12" s="321">
        <v>102</v>
      </c>
      <c r="F12" s="329" t="s">
        <v>1107</v>
      </c>
      <c r="G12" s="143"/>
      <c r="H12" s="49" t="s">
        <v>34</v>
      </c>
      <c r="I12" s="214"/>
      <c r="J12" s="223"/>
      <c r="K12" s="223"/>
      <c r="L12" s="214"/>
      <c r="M12" s="232" t="s">
        <v>619</v>
      </c>
      <c r="N12" s="259">
        <v>146</v>
      </c>
      <c r="O12" s="1096"/>
    </row>
    <row r="13" spans="1:15" ht="27.75" customHeight="1">
      <c r="A13" s="1007">
        <f>VLOOKUP('Letras-Inglês'!B13,'Cód MSRH'!$A$2:$B$2410,2,0)</f>
        <v>524</v>
      </c>
      <c r="B13" s="320" t="s">
        <v>1128</v>
      </c>
      <c r="C13" s="342" t="s">
        <v>256</v>
      </c>
      <c r="D13" s="322">
        <v>2</v>
      </c>
      <c r="E13" s="321">
        <v>68</v>
      </c>
      <c r="F13" s="621" t="s">
        <v>93</v>
      </c>
      <c r="G13" s="251"/>
      <c r="H13" s="1103"/>
      <c r="I13" s="214" t="s">
        <v>1052</v>
      </c>
      <c r="J13" s="223"/>
      <c r="K13" s="56" t="s">
        <v>36</v>
      </c>
      <c r="L13" s="214"/>
      <c r="M13" s="232" t="s">
        <v>1115</v>
      </c>
      <c r="N13" s="259">
        <v>277</v>
      </c>
      <c r="O13" s="1096"/>
    </row>
    <row r="14" spans="1:15" ht="15" customHeight="1">
      <c r="A14" s="736" t="s">
        <v>780</v>
      </c>
      <c r="B14" s="736"/>
      <c r="C14" s="1104"/>
      <c r="D14" s="221">
        <v>25</v>
      </c>
      <c r="E14" s="221">
        <v>850</v>
      </c>
      <c r="F14" s="236" t="s">
        <v>416</v>
      </c>
      <c r="G14" s="490"/>
      <c r="H14" s="320"/>
      <c r="I14" s="320"/>
      <c r="J14" s="255"/>
      <c r="K14" s="255"/>
      <c r="L14" s="320"/>
      <c r="M14" s="188"/>
      <c r="N14" s="1017"/>
      <c r="O14" s="1017"/>
    </row>
    <row r="15" spans="1:15" ht="12.75">
      <c r="A15" s="1105"/>
      <c r="B15" s="1105"/>
      <c r="C15" s="1105"/>
      <c r="D15" s="1105"/>
      <c r="E15" s="1105"/>
      <c r="F15" s="1105"/>
      <c r="G15" s="1016"/>
      <c r="H15" s="1016"/>
      <c r="I15" s="1016"/>
      <c r="J15" s="1016"/>
      <c r="K15" s="1016"/>
      <c r="L15" s="1016"/>
      <c r="M15" s="188"/>
      <c r="N15" s="1017"/>
      <c r="O15" s="1017"/>
    </row>
    <row r="16" spans="1:15" ht="23.25" customHeight="1">
      <c r="A16" s="243"/>
      <c r="B16" s="919" t="s">
        <v>891</v>
      </c>
      <c r="C16" s="920" t="s">
        <v>1</v>
      </c>
      <c r="D16" s="920"/>
      <c r="E16" s="920"/>
      <c r="F16" s="921" t="s">
        <v>1100</v>
      </c>
      <c r="G16" s="921" t="s">
        <v>3</v>
      </c>
      <c r="H16" s="243">
        <v>2013</v>
      </c>
      <c r="I16" s="922"/>
      <c r="J16" s="922"/>
      <c r="K16" s="922"/>
      <c r="L16" s="921"/>
      <c r="M16" s="188"/>
      <c r="N16" s="1017"/>
      <c r="O16" s="1017"/>
    </row>
    <row r="17" spans="1:15" ht="16.5" customHeight="1">
      <c r="A17" s="189">
        <v>1304</v>
      </c>
      <c r="B17" s="17" t="s">
        <v>5</v>
      </c>
      <c r="C17" s="923" t="s">
        <v>1101</v>
      </c>
      <c r="D17" s="923"/>
      <c r="E17" s="923"/>
      <c r="F17" s="924" t="s">
        <v>1102</v>
      </c>
      <c r="G17" s="16" t="s">
        <v>895</v>
      </c>
      <c r="H17" s="16" t="s">
        <v>896</v>
      </c>
      <c r="I17" s="1051" t="s">
        <v>1183</v>
      </c>
      <c r="J17" s="794"/>
      <c r="K17" s="794"/>
      <c r="L17" s="794"/>
      <c r="M17" s="188"/>
      <c r="N17" s="1017"/>
      <c r="O17" s="1017"/>
    </row>
    <row r="18" spans="1:15" ht="16.5" customHeight="1">
      <c r="A18" s="189">
        <v>65</v>
      </c>
      <c r="B18" s="302" t="s">
        <v>1184</v>
      </c>
      <c r="C18" s="926" t="s">
        <v>1130</v>
      </c>
      <c r="D18" s="926"/>
      <c r="E18" s="926"/>
      <c r="F18" s="303" t="s">
        <v>251</v>
      </c>
      <c r="G18" s="302" t="s">
        <v>1185</v>
      </c>
      <c r="H18" s="728" t="s">
        <v>253</v>
      </c>
      <c r="I18" s="728"/>
      <c r="J18" s="794"/>
      <c r="K18" s="794"/>
      <c r="L18" s="794"/>
      <c r="M18" s="188"/>
      <c r="N18" s="1017"/>
      <c r="O18" s="1017"/>
    </row>
    <row r="19" spans="1:16" s="1094" customFormat="1" ht="27.75">
      <c r="A19" s="199" t="s">
        <v>105</v>
      </c>
      <c r="B19" s="199" t="s">
        <v>165</v>
      </c>
      <c r="C19" s="201"/>
      <c r="D19" s="202" t="s">
        <v>17</v>
      </c>
      <c r="E19" s="561" t="s">
        <v>20</v>
      </c>
      <c r="F19" s="203" t="s">
        <v>21</v>
      </c>
      <c r="G19" s="204" t="s">
        <v>22</v>
      </c>
      <c r="H19" s="1106" t="s">
        <v>1193</v>
      </c>
      <c r="I19" s="204" t="s">
        <v>24</v>
      </c>
      <c r="J19" s="205" t="s">
        <v>25</v>
      </c>
      <c r="K19" s="203" t="s">
        <v>26</v>
      </c>
      <c r="L19" s="205" t="s">
        <v>166</v>
      </c>
      <c r="M19" s="401" t="s">
        <v>351</v>
      </c>
      <c r="N19" s="402" t="s">
        <v>29</v>
      </c>
      <c r="O19" s="402" t="s">
        <v>29</v>
      </c>
      <c r="P19" s="1093"/>
    </row>
    <row r="20" spans="1:15" ht="22.5">
      <c r="A20" s="1007">
        <f>VLOOKUP('Letras-Inglês'!B20,'Cód MSRH'!$A$2:$B$2410,2,0)</f>
        <v>1154</v>
      </c>
      <c r="B20" s="320" t="s">
        <v>1131</v>
      </c>
      <c r="C20" s="363" t="s">
        <v>256</v>
      </c>
      <c r="D20" s="322">
        <v>3</v>
      </c>
      <c r="E20" s="439">
        <v>102</v>
      </c>
      <c r="F20" s="1107" t="s">
        <v>1127</v>
      </c>
      <c r="G20" s="1108"/>
      <c r="H20" s="49" t="s">
        <v>34</v>
      </c>
      <c r="I20" s="358"/>
      <c r="J20" s="749"/>
      <c r="K20" s="358"/>
      <c r="L20" s="358"/>
      <c r="M20" s="216" t="s">
        <v>1108</v>
      </c>
      <c r="N20" s="259"/>
      <c r="O20" s="1096"/>
    </row>
    <row r="21" spans="1:15" ht="43.5" customHeight="1">
      <c r="A21" s="1007">
        <f>VLOOKUP('Letras-Inglês'!B21,'Cód MSRH'!$A$2:$B$2410,2,0)</f>
        <v>1169</v>
      </c>
      <c r="B21" s="320" t="s">
        <v>1194</v>
      </c>
      <c r="C21" s="363" t="s">
        <v>256</v>
      </c>
      <c r="D21" s="322">
        <v>4</v>
      </c>
      <c r="E21" s="439">
        <v>136</v>
      </c>
      <c r="F21" s="1109" t="s">
        <v>1195</v>
      </c>
      <c r="G21" s="938" t="s">
        <v>1196</v>
      </c>
      <c r="H21" s="1109" t="s">
        <v>34</v>
      </c>
      <c r="I21" s="214" t="s">
        <v>614</v>
      </c>
      <c r="J21" s="223"/>
      <c r="K21" s="56" t="s">
        <v>36</v>
      </c>
      <c r="L21" s="214"/>
      <c r="M21" s="232" t="s">
        <v>272</v>
      </c>
      <c r="N21" s="259">
        <v>269</v>
      </c>
      <c r="O21" s="1096"/>
    </row>
    <row r="22" spans="1:15" ht="26.25" customHeight="1">
      <c r="A22" s="1007">
        <f>VLOOKUP('Letras-Inglês'!B22,'Cód MSRH'!$A$2:$B$2410,2,0)</f>
        <v>519</v>
      </c>
      <c r="B22" s="320" t="s">
        <v>1135</v>
      </c>
      <c r="C22" s="363" t="s">
        <v>256</v>
      </c>
      <c r="D22" s="322">
        <v>3</v>
      </c>
      <c r="E22" s="439">
        <v>102</v>
      </c>
      <c r="F22" s="621" t="s">
        <v>93</v>
      </c>
      <c r="G22" s="251"/>
      <c r="H22" s="1095"/>
      <c r="I22" s="109" t="s">
        <v>1119</v>
      </c>
      <c r="J22" s="110"/>
      <c r="K22" s="56" t="s">
        <v>36</v>
      </c>
      <c r="L22" s="1110"/>
      <c r="M22" s="216" t="s">
        <v>1120</v>
      </c>
      <c r="N22" s="259" t="s">
        <v>1190</v>
      </c>
      <c r="O22" s="1096"/>
    </row>
    <row r="23" spans="1:15" ht="33.75" customHeight="1">
      <c r="A23" s="1007">
        <f>VLOOKUP('Letras-Inglês'!B23,'Cód MSRH'!$A$2:$B$2410,2,0)</f>
        <v>527</v>
      </c>
      <c r="B23" s="320" t="s">
        <v>1138</v>
      </c>
      <c r="C23" s="363" t="s">
        <v>256</v>
      </c>
      <c r="D23" s="322">
        <v>3</v>
      </c>
      <c r="E23" s="439">
        <v>102</v>
      </c>
      <c r="F23" s="49" t="s">
        <v>1178</v>
      </c>
      <c r="G23" s="80"/>
      <c r="H23" s="49" t="s">
        <v>34</v>
      </c>
      <c r="I23" s="358"/>
      <c r="J23" s="749"/>
      <c r="K23" s="749"/>
      <c r="L23" s="358"/>
      <c r="M23" s="232" t="s">
        <v>1115</v>
      </c>
      <c r="N23" s="259"/>
      <c r="O23" s="1096"/>
    </row>
    <row r="24" spans="1:15" ht="31.5" customHeight="1">
      <c r="A24" s="1007">
        <f>VLOOKUP('Letras-Inglês'!B24,'Cód MSRH'!$A$2:$B$2410,2,0)</f>
        <v>2835</v>
      </c>
      <c r="B24" s="320" t="s">
        <v>1141</v>
      </c>
      <c r="C24" s="363" t="s">
        <v>1197</v>
      </c>
      <c r="D24" s="322">
        <v>2</v>
      </c>
      <c r="E24" s="439">
        <v>68</v>
      </c>
      <c r="F24" s="344" t="s">
        <v>1076</v>
      </c>
      <c r="G24" s="80" t="s">
        <v>1077</v>
      </c>
      <c r="H24" s="344" t="s">
        <v>1078</v>
      </c>
      <c r="I24" s="109" t="s">
        <v>1116</v>
      </c>
      <c r="J24" s="110"/>
      <c r="K24" s="56" t="s">
        <v>36</v>
      </c>
      <c r="L24" s="214"/>
      <c r="M24" s="232" t="s">
        <v>67</v>
      </c>
      <c r="N24" s="259" t="s">
        <v>1198</v>
      </c>
      <c r="O24" s="1096"/>
    </row>
    <row r="25" spans="1:15" ht="47.25" customHeight="1">
      <c r="A25" s="1007">
        <f>VLOOKUP('Letras-Inglês'!B25,'Cód MSRH'!$A$2:$B$2410,2,0)</f>
        <v>421</v>
      </c>
      <c r="B25" s="237" t="s">
        <v>1143</v>
      </c>
      <c r="C25" s="363" t="s">
        <v>256</v>
      </c>
      <c r="D25" s="322">
        <v>2</v>
      </c>
      <c r="E25" s="439">
        <v>68</v>
      </c>
      <c r="F25" s="621" t="s">
        <v>93</v>
      </c>
      <c r="G25" s="251"/>
      <c r="H25" s="1095"/>
      <c r="I25" s="214" t="s">
        <v>1199</v>
      </c>
      <c r="J25" s="223"/>
      <c r="K25" s="56" t="s">
        <v>36</v>
      </c>
      <c r="L25" s="214"/>
      <c r="M25" s="232" t="s">
        <v>1108</v>
      </c>
      <c r="N25" s="259">
        <v>273</v>
      </c>
      <c r="O25" s="1096"/>
    </row>
    <row r="26" spans="1:15" ht="48" customHeight="1">
      <c r="A26" s="1007">
        <f>VLOOKUP('Letras-Inglês'!B26,'Cód MSRH'!$A$2:$B$2410,2,0)</f>
        <v>654</v>
      </c>
      <c r="B26" s="237" t="s">
        <v>1200</v>
      </c>
      <c r="C26" s="363" t="s">
        <v>256</v>
      </c>
      <c r="D26" s="322">
        <v>2</v>
      </c>
      <c r="E26" s="439">
        <v>68</v>
      </c>
      <c r="F26" s="49" t="s">
        <v>1187</v>
      </c>
      <c r="G26" s="162" t="s">
        <v>1201</v>
      </c>
      <c r="H26" s="49" t="s">
        <v>34</v>
      </c>
      <c r="I26" s="214" t="s">
        <v>614</v>
      </c>
      <c r="J26" s="223"/>
      <c r="K26" s="56" t="s">
        <v>36</v>
      </c>
      <c r="L26" s="358"/>
      <c r="M26" s="323" t="s">
        <v>272</v>
      </c>
      <c r="N26" s="259">
        <v>270</v>
      </c>
      <c r="O26" s="1096"/>
    </row>
    <row r="27" spans="1:15" ht="34.5" customHeight="1">
      <c r="A27" s="1007">
        <f>VLOOKUP('Letras-Inglês'!B27,'Cód MSRH'!$A$2:$B$2410,2,0)</f>
        <v>1167</v>
      </c>
      <c r="B27" s="320" t="s">
        <v>1148</v>
      </c>
      <c r="C27" s="363" t="s">
        <v>256</v>
      </c>
      <c r="D27" s="322">
        <v>2</v>
      </c>
      <c r="E27" s="439">
        <v>68</v>
      </c>
      <c r="F27" s="49" t="s">
        <v>1202</v>
      </c>
      <c r="G27" s="80"/>
      <c r="H27" s="49" t="s">
        <v>34</v>
      </c>
      <c r="I27" s="214"/>
      <c r="J27" s="223"/>
      <c r="K27" s="223"/>
      <c r="L27" s="214"/>
      <c r="M27" s="232" t="s">
        <v>1115</v>
      </c>
      <c r="N27" s="259"/>
      <c r="O27" s="1096"/>
    </row>
    <row r="28" spans="1:15" ht="27" customHeight="1">
      <c r="A28" s="1007">
        <f>VLOOKUP('Letras-Inglês'!B28,'Cód MSRH'!$A$2:$B$2410,2,0)</f>
        <v>25</v>
      </c>
      <c r="B28" s="320" t="s">
        <v>98</v>
      </c>
      <c r="C28" s="363" t="s">
        <v>256</v>
      </c>
      <c r="D28" s="322">
        <v>3</v>
      </c>
      <c r="E28" s="439">
        <v>102</v>
      </c>
      <c r="F28" s="335" t="s">
        <v>1079</v>
      </c>
      <c r="G28" s="1037"/>
      <c r="H28" s="812" t="s">
        <v>34</v>
      </c>
      <c r="I28" s="214"/>
      <c r="J28" s="223"/>
      <c r="K28" s="223"/>
      <c r="L28" s="214"/>
      <c r="M28" s="323" t="s">
        <v>67</v>
      </c>
      <c r="N28" s="259">
        <v>157</v>
      </c>
      <c r="O28" s="1096"/>
    </row>
    <row r="29" spans="1:15" ht="15" customHeight="1">
      <c r="A29" s="736" t="s">
        <v>780</v>
      </c>
      <c r="B29" s="736"/>
      <c r="C29" s="351"/>
      <c r="D29" s="1111">
        <v>24</v>
      </c>
      <c r="E29" s="1111">
        <v>816</v>
      </c>
      <c r="F29" s="236" t="s">
        <v>1203</v>
      </c>
      <c r="G29" s="253"/>
      <c r="H29" s="329"/>
      <c r="I29" s="320"/>
      <c r="J29" s="320"/>
      <c r="K29" s="255"/>
      <c r="L29" s="320"/>
      <c r="M29" s="188"/>
      <c r="N29" s="1017"/>
      <c r="O29" s="1017"/>
    </row>
    <row r="30" spans="1:15" ht="12.75">
      <c r="A30" s="1016"/>
      <c r="B30" s="1016"/>
      <c r="C30" s="1016"/>
      <c r="D30" s="1016"/>
      <c r="E30" s="1016"/>
      <c r="F30" s="1016"/>
      <c r="G30" s="1016"/>
      <c r="H30" s="1016"/>
      <c r="I30" s="1016"/>
      <c r="J30" s="1016"/>
      <c r="K30" s="1016"/>
      <c r="L30" s="1016"/>
      <c r="M30" s="188"/>
      <c r="N30" s="1017"/>
      <c r="O30" s="1017"/>
    </row>
    <row r="31" spans="1:15" ht="16.5" customHeight="1">
      <c r="A31" s="243"/>
      <c r="B31" s="919" t="s">
        <v>891</v>
      </c>
      <c r="C31" s="920" t="s">
        <v>1</v>
      </c>
      <c r="D31" s="920"/>
      <c r="E31" s="920"/>
      <c r="F31" s="921" t="s">
        <v>1100</v>
      </c>
      <c r="G31" s="921" t="s">
        <v>3</v>
      </c>
      <c r="H31" s="243">
        <v>2013</v>
      </c>
      <c r="I31" s="922"/>
      <c r="J31" s="922"/>
      <c r="K31" s="922"/>
      <c r="L31" s="921"/>
      <c r="M31" s="188"/>
      <c r="N31" s="1017"/>
      <c r="O31" s="1017"/>
    </row>
    <row r="32" spans="1:15" ht="16.5" customHeight="1">
      <c r="A32" s="189">
        <v>1304</v>
      </c>
      <c r="B32" s="17" t="s">
        <v>5</v>
      </c>
      <c r="C32" s="923" t="s">
        <v>1101</v>
      </c>
      <c r="D32" s="923"/>
      <c r="E32" s="923"/>
      <c r="F32" s="924" t="s">
        <v>1102</v>
      </c>
      <c r="G32" s="16" t="s">
        <v>895</v>
      </c>
      <c r="H32" s="16" t="s">
        <v>896</v>
      </c>
      <c r="I32" s="1051" t="s">
        <v>1183</v>
      </c>
      <c r="J32" s="794"/>
      <c r="K32" s="794"/>
      <c r="L32" s="794"/>
      <c r="M32" s="188"/>
      <c r="N32" s="1017"/>
      <c r="O32" s="1017"/>
    </row>
    <row r="33" spans="1:15" ht="16.5" customHeight="1">
      <c r="A33" s="189">
        <v>65</v>
      </c>
      <c r="B33" s="302" t="s">
        <v>1184</v>
      </c>
      <c r="C33" s="926" t="s">
        <v>1151</v>
      </c>
      <c r="D33" s="926"/>
      <c r="E33" s="926"/>
      <c r="F33" s="303" t="s">
        <v>251</v>
      </c>
      <c r="G33" s="302" t="s">
        <v>1185</v>
      </c>
      <c r="H33" s="728" t="s">
        <v>253</v>
      </c>
      <c r="I33" s="728"/>
      <c r="J33" s="794"/>
      <c r="K33" s="794"/>
      <c r="L33" s="794"/>
      <c r="M33" s="188"/>
      <c r="N33" s="1017"/>
      <c r="O33" s="1017"/>
    </row>
    <row r="34" spans="1:16" s="1094" customFormat="1" ht="25.5">
      <c r="A34" s="199" t="s">
        <v>105</v>
      </c>
      <c r="B34" s="199" t="s">
        <v>165</v>
      </c>
      <c r="C34" s="201"/>
      <c r="D34" s="202" t="s">
        <v>17</v>
      </c>
      <c r="E34" s="561" t="s">
        <v>20</v>
      </c>
      <c r="F34" s="203" t="s">
        <v>21</v>
      </c>
      <c r="G34" s="204" t="s">
        <v>22</v>
      </c>
      <c r="H34" s="951" t="s">
        <v>23</v>
      </c>
      <c r="I34" s="204" t="s">
        <v>24</v>
      </c>
      <c r="J34" s="205" t="s">
        <v>25</v>
      </c>
      <c r="K34" s="205" t="s">
        <v>26</v>
      </c>
      <c r="L34" s="205" t="s">
        <v>27</v>
      </c>
      <c r="M34" s="401" t="s">
        <v>351</v>
      </c>
      <c r="N34" s="402" t="s">
        <v>29</v>
      </c>
      <c r="O34" s="402" t="s">
        <v>29</v>
      </c>
      <c r="P34" s="1093"/>
    </row>
    <row r="35" spans="1:15" ht="31.5" customHeight="1">
      <c r="A35" s="1007">
        <f>VLOOKUP('Letras-Inglês'!B35,'Cód MSRH'!$A$2:$B$2410,2,0)</f>
        <v>1155</v>
      </c>
      <c r="B35" s="320" t="s">
        <v>1152</v>
      </c>
      <c r="C35" s="363" t="s">
        <v>256</v>
      </c>
      <c r="D35" s="55">
        <v>3</v>
      </c>
      <c r="E35" s="439">
        <v>102</v>
      </c>
      <c r="F35" s="49" t="s">
        <v>1123</v>
      </c>
      <c r="G35" s="80" t="s">
        <v>1124</v>
      </c>
      <c r="H35" s="49" t="s">
        <v>34</v>
      </c>
      <c r="I35" s="109"/>
      <c r="J35" s="110"/>
      <c r="K35" s="48"/>
      <c r="L35" s="320"/>
      <c r="M35" s="216" t="s">
        <v>1108</v>
      </c>
      <c r="N35" s="259"/>
      <c r="O35" s="1096"/>
    </row>
    <row r="36" spans="1:15" ht="52.5" customHeight="1">
      <c r="A36" s="1007">
        <f>VLOOKUP('Letras-Inglês'!B36,'Cód MSRH'!$A$2:$B$2410,2,0)</f>
        <v>1170</v>
      </c>
      <c r="B36" s="320" t="s">
        <v>1204</v>
      </c>
      <c r="C36" s="363" t="s">
        <v>256</v>
      </c>
      <c r="D36" s="55">
        <v>3</v>
      </c>
      <c r="E36" s="439">
        <v>102</v>
      </c>
      <c r="F36" s="1109" t="s">
        <v>1195</v>
      </c>
      <c r="G36" s="938" t="s">
        <v>1196</v>
      </c>
      <c r="H36" s="1109" t="s">
        <v>34</v>
      </c>
      <c r="I36" s="359" t="s">
        <v>614</v>
      </c>
      <c r="J36" s="359"/>
      <c r="K36" s="56" t="s">
        <v>36</v>
      </c>
      <c r="L36" s="1044"/>
      <c r="M36" s="232" t="s">
        <v>272</v>
      </c>
      <c r="N36" s="259">
        <v>269</v>
      </c>
      <c r="O36" s="1096"/>
    </row>
    <row r="37" spans="1:15" ht="33">
      <c r="A37" s="1007">
        <f>VLOOKUP('Letras-Inglês'!B37,'Cód MSRH'!$A$2:$B$2410,2,0)</f>
        <v>521</v>
      </c>
      <c r="B37" s="320" t="s">
        <v>1154</v>
      </c>
      <c r="C37" s="363" t="s">
        <v>256</v>
      </c>
      <c r="D37" s="55">
        <v>3</v>
      </c>
      <c r="E37" s="439">
        <v>102</v>
      </c>
      <c r="F37" s="49" t="s">
        <v>1171</v>
      </c>
      <c r="G37" s="128" t="s">
        <v>1114</v>
      </c>
      <c r="H37" s="49" t="s">
        <v>34</v>
      </c>
      <c r="I37" s="344"/>
      <c r="J37" s="80"/>
      <c r="K37" s="344"/>
      <c r="L37" s="344"/>
      <c r="M37" s="232" t="s">
        <v>1115</v>
      </c>
      <c r="N37" s="259"/>
      <c r="O37" s="1096"/>
    </row>
    <row r="38" spans="1:15" ht="25.5">
      <c r="A38" s="1007">
        <f>VLOOKUP('Letras-Inglês'!B38,'Cód MSRH'!$A$2:$B$2410,2,0)</f>
        <v>606</v>
      </c>
      <c r="B38" s="320" t="s">
        <v>1205</v>
      </c>
      <c r="C38" s="758" t="s">
        <v>1197</v>
      </c>
      <c r="D38" s="55">
        <v>2</v>
      </c>
      <c r="E38" s="439">
        <v>68</v>
      </c>
      <c r="F38" s="49" t="s">
        <v>1206</v>
      </c>
      <c r="G38" s="80" t="s">
        <v>271</v>
      </c>
      <c r="H38" s="49" t="s">
        <v>34</v>
      </c>
      <c r="I38" s="344"/>
      <c r="J38" s="80"/>
      <c r="K38" s="294"/>
      <c r="L38" s="344"/>
      <c r="M38" s="232" t="s">
        <v>272</v>
      </c>
      <c r="N38" s="259"/>
      <c r="O38" s="1096"/>
    </row>
    <row r="39" spans="1:15" ht="30.75" customHeight="1">
      <c r="A39" s="1007">
        <f>VLOOKUP('Letras-Inglês'!B39,'Cód MSRH'!$A$2:$B$2410,2,0)</f>
        <v>624</v>
      </c>
      <c r="B39" s="320" t="s">
        <v>1207</v>
      </c>
      <c r="C39" s="758" t="s">
        <v>1197</v>
      </c>
      <c r="D39" s="55">
        <v>2</v>
      </c>
      <c r="E39" s="439">
        <v>68</v>
      </c>
      <c r="F39" s="49" t="s">
        <v>1208</v>
      </c>
      <c r="G39" s="80" t="s">
        <v>271</v>
      </c>
      <c r="H39" s="49" t="s">
        <v>34</v>
      </c>
      <c r="I39" s="344"/>
      <c r="J39" s="80"/>
      <c r="K39" s="294"/>
      <c r="L39" s="344"/>
      <c r="M39" s="232" t="s">
        <v>272</v>
      </c>
      <c r="N39" s="259"/>
      <c r="O39" s="1096"/>
    </row>
    <row r="40" spans="1:15" ht="25.5">
      <c r="A40" s="1007">
        <f>VLOOKUP('Letras-Inglês'!B40,'Cód MSRH'!$A$2:$B$2410,2,0)</f>
        <v>1168</v>
      </c>
      <c r="B40" s="320" t="s">
        <v>1157</v>
      </c>
      <c r="C40" s="363" t="s">
        <v>256</v>
      </c>
      <c r="D40" s="55">
        <v>3</v>
      </c>
      <c r="E40" s="439">
        <v>102</v>
      </c>
      <c r="F40" s="49" t="s">
        <v>1178</v>
      </c>
      <c r="G40" s="80"/>
      <c r="H40" s="49" t="s">
        <v>34</v>
      </c>
      <c r="I40" s="320"/>
      <c r="J40" s="255"/>
      <c r="K40" s="320"/>
      <c r="L40" s="320"/>
      <c r="M40" s="216" t="s">
        <v>1108</v>
      </c>
      <c r="N40" s="259"/>
      <c r="O40" s="1096"/>
    </row>
    <row r="41" spans="1:15" ht="31.5">
      <c r="A41" s="1007">
        <f>VLOOKUP('Letras-Inglês'!B41,'Cód MSRH'!$A$2:$B$2410,2,0)</f>
        <v>1160</v>
      </c>
      <c r="B41" s="320" t="s">
        <v>1159</v>
      </c>
      <c r="C41" s="363" t="s">
        <v>256</v>
      </c>
      <c r="D41" s="55">
        <v>3</v>
      </c>
      <c r="E41" s="439">
        <v>102</v>
      </c>
      <c r="F41" s="49" t="s">
        <v>1209</v>
      </c>
      <c r="G41" s="162" t="s">
        <v>1161</v>
      </c>
      <c r="H41" s="49" t="s">
        <v>34</v>
      </c>
      <c r="I41" s="344" t="s">
        <v>1119</v>
      </c>
      <c r="J41" s="80"/>
      <c r="K41" s="344" t="s">
        <v>36</v>
      </c>
      <c r="L41" s="344"/>
      <c r="M41" s="232" t="s">
        <v>1120</v>
      </c>
      <c r="N41" s="259">
        <v>787</v>
      </c>
      <c r="O41" s="1096"/>
    </row>
    <row r="42" spans="1:15" ht="42">
      <c r="A42" s="1007">
        <f>VLOOKUP('Letras-Inglês'!B42,'Cód MSRH'!$A$2:$B$2410,2,0)</f>
        <v>1164</v>
      </c>
      <c r="B42" s="237" t="s">
        <v>1162</v>
      </c>
      <c r="C42" s="363" t="s">
        <v>256</v>
      </c>
      <c r="D42" s="55">
        <v>2</v>
      </c>
      <c r="E42" s="439">
        <v>68</v>
      </c>
      <c r="F42" s="585" t="s">
        <v>93</v>
      </c>
      <c r="G42" s="1112"/>
      <c r="H42" s="1009"/>
      <c r="I42" s="109" t="s">
        <v>1119</v>
      </c>
      <c r="J42" s="110"/>
      <c r="K42" s="56" t="s">
        <v>36</v>
      </c>
      <c r="L42" s="344"/>
      <c r="M42" s="232" t="s">
        <v>1108</v>
      </c>
      <c r="N42" s="259" t="s">
        <v>1190</v>
      </c>
      <c r="O42" s="1096"/>
    </row>
    <row r="43" spans="1:15" ht="42.75">
      <c r="A43" s="1007">
        <f>VLOOKUP('Letras-Inglês'!B43,'Cód MSRH'!$A$2:$B$2410,2,0)</f>
        <v>1166</v>
      </c>
      <c r="B43" s="237" t="s">
        <v>1210</v>
      </c>
      <c r="C43" s="363" t="s">
        <v>256</v>
      </c>
      <c r="D43" s="55">
        <v>2</v>
      </c>
      <c r="E43" s="439">
        <v>68</v>
      </c>
      <c r="F43" s="49" t="s">
        <v>1187</v>
      </c>
      <c r="G43" s="162" t="s">
        <v>1201</v>
      </c>
      <c r="H43" s="49" t="s">
        <v>34</v>
      </c>
      <c r="I43" s="49" t="s">
        <v>614</v>
      </c>
      <c r="J43" s="80"/>
      <c r="K43" s="56" t="s">
        <v>36</v>
      </c>
      <c r="L43" s="344"/>
      <c r="M43" s="232" t="s">
        <v>272</v>
      </c>
      <c r="N43" s="259">
        <v>270</v>
      </c>
      <c r="O43" s="1096"/>
    </row>
    <row r="44" spans="1:15" ht="42.75">
      <c r="A44" s="1007">
        <f>VLOOKUP('Letras-Inglês'!B44,'Cód MSRH'!$A$2:$B$2410,2,0)</f>
        <v>3052</v>
      </c>
      <c r="B44" s="237" t="s">
        <v>1164</v>
      </c>
      <c r="C44" s="363" t="s">
        <v>256</v>
      </c>
      <c r="D44" s="55">
        <v>2</v>
      </c>
      <c r="E44" s="439">
        <v>68</v>
      </c>
      <c r="F44" s="329" t="s">
        <v>1107</v>
      </c>
      <c r="G44" s="570"/>
      <c r="H44" s="49" t="s">
        <v>34</v>
      </c>
      <c r="I44" s="49"/>
      <c r="J44" s="80"/>
      <c r="K44" s="49"/>
      <c r="L44" s="344"/>
      <c r="M44" s="232" t="s">
        <v>1108</v>
      </c>
      <c r="N44" s="259">
        <v>146</v>
      </c>
      <c r="O44" s="1096"/>
    </row>
    <row r="45" spans="1:15" ht="42.75">
      <c r="A45" s="1007">
        <f>VLOOKUP('Letras-Inglês'!B45,'Cód MSRH'!$A$2:$B$2410,2,0)</f>
        <v>3054</v>
      </c>
      <c r="B45" s="237" t="s">
        <v>1211</v>
      </c>
      <c r="C45" s="363" t="s">
        <v>256</v>
      </c>
      <c r="D45" s="55">
        <v>2</v>
      </c>
      <c r="E45" s="439">
        <v>68</v>
      </c>
      <c r="F45" s="49" t="s">
        <v>1187</v>
      </c>
      <c r="G45" s="162" t="s">
        <v>1201</v>
      </c>
      <c r="H45" s="49" t="s">
        <v>34</v>
      </c>
      <c r="I45" s="49" t="s">
        <v>614</v>
      </c>
      <c r="J45" s="80"/>
      <c r="K45" s="56" t="s">
        <v>36</v>
      </c>
      <c r="L45" s="344"/>
      <c r="M45" s="232" t="s">
        <v>272</v>
      </c>
      <c r="N45" s="259">
        <v>270</v>
      </c>
      <c r="O45" s="1096"/>
    </row>
    <row r="46" spans="1:15" ht="15" customHeight="1">
      <c r="A46" s="736" t="s">
        <v>780</v>
      </c>
      <c r="B46" s="736"/>
      <c r="C46" s="292" t="s">
        <v>256</v>
      </c>
      <c r="D46" s="1111">
        <v>27</v>
      </c>
      <c r="E46" s="1111">
        <v>918</v>
      </c>
      <c r="F46" s="236" t="s">
        <v>1212</v>
      </c>
      <c r="G46" s="255"/>
      <c r="H46" s="255"/>
      <c r="I46" s="320"/>
      <c r="J46" s="255"/>
      <c r="K46" s="320"/>
      <c r="L46" s="320"/>
      <c r="M46" s="1016"/>
      <c r="N46" s="1017"/>
      <c r="O46" s="1017"/>
    </row>
    <row r="47" spans="1:15" ht="12.75">
      <c r="A47" s="1016"/>
      <c r="B47" s="1016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7"/>
      <c r="O47" s="1017"/>
    </row>
    <row r="48" spans="1:15" ht="16.5" customHeight="1">
      <c r="A48" s="243"/>
      <c r="B48" s="919" t="s">
        <v>891</v>
      </c>
      <c r="C48" s="920" t="s">
        <v>1</v>
      </c>
      <c r="D48" s="920"/>
      <c r="E48" s="920"/>
      <c r="F48" s="921" t="s">
        <v>1100</v>
      </c>
      <c r="G48" s="921" t="s">
        <v>3</v>
      </c>
      <c r="H48" s="243">
        <v>2013</v>
      </c>
      <c r="I48" s="922"/>
      <c r="J48" s="922"/>
      <c r="K48" s="922"/>
      <c r="L48" s="921"/>
      <c r="M48" s="1016"/>
      <c r="N48" s="1017"/>
      <c r="O48" s="1017"/>
    </row>
    <row r="49" spans="1:15" ht="16.5" customHeight="1">
      <c r="A49" s="189">
        <v>1304</v>
      </c>
      <c r="B49" s="17" t="s">
        <v>5</v>
      </c>
      <c r="C49" s="923" t="s">
        <v>1101</v>
      </c>
      <c r="D49" s="923"/>
      <c r="E49" s="923"/>
      <c r="F49" s="924" t="s">
        <v>1102</v>
      </c>
      <c r="G49" s="16" t="s">
        <v>895</v>
      </c>
      <c r="H49" s="16" t="s">
        <v>896</v>
      </c>
      <c r="I49" s="1051" t="s">
        <v>1183</v>
      </c>
      <c r="J49" s="794"/>
      <c r="K49" s="794"/>
      <c r="L49" s="794"/>
      <c r="M49" s="1016"/>
      <c r="N49" s="1017"/>
      <c r="O49" s="1017"/>
    </row>
    <row r="50" spans="1:15" ht="16.5" customHeight="1">
      <c r="A50" s="189">
        <v>65</v>
      </c>
      <c r="B50" s="302" t="s">
        <v>1184</v>
      </c>
      <c r="C50" s="926" t="s">
        <v>1167</v>
      </c>
      <c r="D50" s="926"/>
      <c r="E50" s="926"/>
      <c r="F50" s="303" t="s">
        <v>251</v>
      </c>
      <c r="G50" s="302" t="s">
        <v>1185</v>
      </c>
      <c r="H50" s="728" t="s">
        <v>253</v>
      </c>
      <c r="I50" s="728"/>
      <c r="J50" s="794"/>
      <c r="K50" s="794"/>
      <c r="L50" s="794"/>
      <c r="M50" s="1016"/>
      <c r="N50" s="1017"/>
      <c r="O50" s="1017"/>
    </row>
    <row r="51" spans="1:16" s="1094" customFormat="1" ht="27.75">
      <c r="A51" s="199" t="s">
        <v>105</v>
      </c>
      <c r="B51" s="199" t="s">
        <v>165</v>
      </c>
      <c r="C51" s="201"/>
      <c r="D51" s="202" t="s">
        <v>17</v>
      </c>
      <c r="E51" s="200" t="s">
        <v>20</v>
      </c>
      <c r="F51" s="203" t="s">
        <v>21</v>
      </c>
      <c r="G51" s="204" t="s">
        <v>22</v>
      </c>
      <c r="H51" s="951" t="s">
        <v>23</v>
      </c>
      <c r="I51" s="204" t="s">
        <v>24</v>
      </c>
      <c r="J51" s="205" t="s">
        <v>25</v>
      </c>
      <c r="K51" s="205" t="s">
        <v>26</v>
      </c>
      <c r="L51" s="205" t="s">
        <v>166</v>
      </c>
      <c r="M51" s="401" t="s">
        <v>351</v>
      </c>
      <c r="N51" s="402" t="s">
        <v>29</v>
      </c>
      <c r="O51" s="402" t="s">
        <v>29</v>
      </c>
      <c r="P51" s="1093"/>
    </row>
    <row r="52" spans="1:15" ht="39" customHeight="1">
      <c r="A52" s="1007">
        <f>VLOOKUP('Letras-Inglês'!B52,'Cód MSRH'!$A$2:$B$2410,2,0)</f>
        <v>1156</v>
      </c>
      <c r="B52" s="320" t="s">
        <v>1168</v>
      </c>
      <c r="C52" s="363" t="s">
        <v>256</v>
      </c>
      <c r="D52" s="322">
        <v>3</v>
      </c>
      <c r="E52" s="439">
        <v>102</v>
      </c>
      <c r="F52" s="1107" t="s">
        <v>1209</v>
      </c>
      <c r="G52" s="162" t="s">
        <v>1161</v>
      </c>
      <c r="H52" s="49" t="s">
        <v>34</v>
      </c>
      <c r="I52" s="344" t="s">
        <v>1119</v>
      </c>
      <c r="J52" s="80"/>
      <c r="K52" s="344" t="s">
        <v>36</v>
      </c>
      <c r="L52" s="1113"/>
      <c r="M52" s="1114" t="s">
        <v>1108</v>
      </c>
      <c r="N52" s="259">
        <v>787</v>
      </c>
      <c r="O52" s="1096"/>
    </row>
    <row r="53" spans="1:15" ht="40.5" customHeight="1">
      <c r="A53" s="1007">
        <f>VLOOKUP('Letras-Inglês'!B53,'Cód MSRH'!$A$2:$B$2410,2,0)</f>
        <v>1171</v>
      </c>
      <c r="B53" s="320" t="s">
        <v>1213</v>
      </c>
      <c r="C53" s="363" t="s">
        <v>256</v>
      </c>
      <c r="D53" s="322">
        <v>3</v>
      </c>
      <c r="E53" s="439">
        <v>102</v>
      </c>
      <c r="F53" s="1109" t="s">
        <v>1195</v>
      </c>
      <c r="G53" s="938" t="s">
        <v>1196</v>
      </c>
      <c r="H53" s="1109" t="s">
        <v>34</v>
      </c>
      <c r="I53" s="49" t="s">
        <v>614</v>
      </c>
      <c r="J53" s="359"/>
      <c r="K53" s="56" t="s">
        <v>36</v>
      </c>
      <c r="L53" s="364"/>
      <c r="M53" s="1067" t="s">
        <v>272</v>
      </c>
      <c r="N53" s="259">
        <v>269</v>
      </c>
      <c r="O53" s="1096"/>
    </row>
    <row r="54" spans="1:15" ht="25.5">
      <c r="A54" s="1007">
        <f>VLOOKUP('Letras-Inglês'!B54,'Cód MSRH'!$A$2:$B$2410,2,0)</f>
        <v>1161</v>
      </c>
      <c r="B54" s="320" t="s">
        <v>1170</v>
      </c>
      <c r="C54" s="363" t="s">
        <v>256</v>
      </c>
      <c r="D54" s="322">
        <v>3</v>
      </c>
      <c r="E54" s="439">
        <v>102</v>
      </c>
      <c r="F54" s="49" t="s">
        <v>1129</v>
      </c>
      <c r="G54" s="80"/>
      <c r="H54" s="49" t="s">
        <v>34</v>
      </c>
      <c r="I54" s="320"/>
      <c r="J54" s="255"/>
      <c r="K54" s="255"/>
      <c r="L54" s="320"/>
      <c r="M54" s="1067" t="s">
        <v>1115</v>
      </c>
      <c r="N54" s="259">
        <v>147</v>
      </c>
      <c r="O54" s="1096"/>
    </row>
    <row r="55" spans="1:15" ht="25.5">
      <c r="A55" s="1007">
        <f>VLOOKUP('Letras-Inglês'!B55,'Cód MSRH'!$A$2:$B$2410,2,0)</f>
        <v>939</v>
      </c>
      <c r="B55" s="320" t="s">
        <v>1214</v>
      </c>
      <c r="C55" s="363" t="s">
        <v>1197</v>
      </c>
      <c r="D55" s="322">
        <v>2</v>
      </c>
      <c r="E55" s="439">
        <v>68</v>
      </c>
      <c r="F55" s="49" t="s">
        <v>1208</v>
      </c>
      <c r="G55" s="80" t="s">
        <v>271</v>
      </c>
      <c r="H55" s="49" t="s">
        <v>34</v>
      </c>
      <c r="I55" s="344"/>
      <c r="J55" s="80"/>
      <c r="K55" s="294"/>
      <c r="L55" s="344"/>
      <c r="M55" s="1067" t="s">
        <v>272</v>
      </c>
      <c r="N55" s="259"/>
      <c r="O55" s="1096"/>
    </row>
    <row r="56" spans="1:15" ht="25.5">
      <c r="A56" s="1007">
        <f>VLOOKUP('Letras-Inglês'!B56,'Cód MSRH'!$A$2:$B$2410,2,0)</f>
        <v>1172</v>
      </c>
      <c r="B56" s="320" t="s">
        <v>1215</v>
      </c>
      <c r="C56" s="363" t="s">
        <v>256</v>
      </c>
      <c r="D56" s="322">
        <v>2</v>
      </c>
      <c r="E56" s="439">
        <v>68</v>
      </c>
      <c r="F56" s="49" t="s">
        <v>1202</v>
      </c>
      <c r="G56" s="231"/>
      <c r="H56" s="344" t="s">
        <v>34</v>
      </c>
      <c r="I56" s="320"/>
      <c r="J56" s="255"/>
      <c r="K56" s="320"/>
      <c r="L56" s="364"/>
      <c r="M56" s="1067" t="s">
        <v>272</v>
      </c>
      <c r="N56" s="259"/>
      <c r="O56" s="1096"/>
    </row>
    <row r="57" spans="1:15" ht="33.75" customHeight="1">
      <c r="A57" s="1007">
        <f>VLOOKUP('Letras-Inglês'!B57,'Cód MSRH'!$A$2:$B$2410,2,0)</f>
        <v>680</v>
      </c>
      <c r="B57" s="320" t="s">
        <v>1174</v>
      </c>
      <c r="C57" s="363" t="s">
        <v>256</v>
      </c>
      <c r="D57" s="322">
        <v>2</v>
      </c>
      <c r="E57" s="439">
        <v>68</v>
      </c>
      <c r="F57" s="344" t="s">
        <v>1076</v>
      </c>
      <c r="G57" s="80" t="s">
        <v>1077</v>
      </c>
      <c r="H57" s="344" t="s">
        <v>1078</v>
      </c>
      <c r="I57" s="109" t="s">
        <v>1066</v>
      </c>
      <c r="J57" s="110"/>
      <c r="K57" s="1115" t="s">
        <v>1216</v>
      </c>
      <c r="L57" s="344"/>
      <c r="M57" s="232" t="s">
        <v>67</v>
      </c>
      <c r="N57" s="259" t="s">
        <v>1217</v>
      </c>
      <c r="O57" s="1096"/>
    </row>
    <row r="58" spans="1:15" ht="25.5">
      <c r="A58" s="1007">
        <f>VLOOKUP('Letras-Inglês'!B58,'Cód MSRH'!$A$2:$B$2410,2,0)</f>
        <v>3207</v>
      </c>
      <c r="B58" s="320" t="s">
        <v>1175</v>
      </c>
      <c r="C58" s="363" t="s">
        <v>1197</v>
      </c>
      <c r="D58" s="322">
        <v>2</v>
      </c>
      <c r="E58" s="439">
        <v>68</v>
      </c>
      <c r="F58" s="49" t="s">
        <v>1176</v>
      </c>
      <c r="G58" s="80"/>
      <c r="H58" s="49" t="s">
        <v>34</v>
      </c>
      <c r="I58" s="344"/>
      <c r="J58" s="80"/>
      <c r="K58" s="80"/>
      <c r="L58" s="344"/>
      <c r="M58" s="232" t="s">
        <v>156</v>
      </c>
      <c r="N58" s="259"/>
      <c r="O58" s="1096"/>
    </row>
    <row r="59" spans="1:15" ht="38.25">
      <c r="A59" s="1007">
        <f>VLOOKUP('Letras-Inglês'!B59,'Cód MSRH'!$A$2:$B$2410,2,0)</f>
        <v>3208</v>
      </c>
      <c r="B59" s="320" t="s">
        <v>1177</v>
      </c>
      <c r="C59" s="363" t="s">
        <v>1197</v>
      </c>
      <c r="D59" s="322">
        <v>2</v>
      </c>
      <c r="E59" s="439">
        <v>68</v>
      </c>
      <c r="F59" s="49" t="s">
        <v>1178</v>
      </c>
      <c r="G59" s="80"/>
      <c r="H59" s="49" t="s">
        <v>34</v>
      </c>
      <c r="I59" s="344"/>
      <c r="J59" s="80"/>
      <c r="K59" s="80"/>
      <c r="L59" s="344"/>
      <c r="M59" s="232" t="s">
        <v>1115</v>
      </c>
      <c r="N59" s="259"/>
      <c r="O59" s="1096"/>
    </row>
    <row r="60" spans="1:15" ht="34.5" customHeight="1">
      <c r="A60" s="1007">
        <f>VLOOKUP('Letras-Inglês'!B60,'Cód MSRH'!$A$2:$B$2410,2,0)</f>
        <v>3209</v>
      </c>
      <c r="B60" s="320" t="s">
        <v>1179</v>
      </c>
      <c r="C60" s="363" t="s">
        <v>1197</v>
      </c>
      <c r="D60" s="322">
        <v>2</v>
      </c>
      <c r="E60" s="439">
        <v>68</v>
      </c>
      <c r="F60" s="344" t="s">
        <v>1066</v>
      </c>
      <c r="G60" s="80" t="s">
        <v>1077</v>
      </c>
      <c r="H60" s="344" t="s">
        <v>1078</v>
      </c>
      <c r="I60" s="230" t="s">
        <v>94</v>
      </c>
      <c r="J60" s="223"/>
      <c r="K60" s="223" t="s">
        <v>36</v>
      </c>
      <c r="L60" s="344"/>
      <c r="M60" s="232" t="s">
        <v>365</v>
      </c>
      <c r="N60" s="259" t="s">
        <v>1218</v>
      </c>
      <c r="O60" s="1096"/>
    </row>
    <row r="61" spans="1:15" ht="42.75">
      <c r="A61" s="1007">
        <f>VLOOKUP('Letras-Inglês'!B61,'Cód MSRH'!$A$2:$B$2410,2,0)</f>
        <v>3210</v>
      </c>
      <c r="B61" s="237" t="s">
        <v>1180</v>
      </c>
      <c r="C61" s="363" t="s">
        <v>256</v>
      </c>
      <c r="D61" s="322">
        <v>2</v>
      </c>
      <c r="E61" s="439">
        <v>68</v>
      </c>
      <c r="F61" s="329" t="s">
        <v>1107</v>
      </c>
      <c r="G61" s="570"/>
      <c r="H61" s="49" t="s">
        <v>34</v>
      </c>
      <c r="I61" s="49"/>
      <c r="J61" s="255"/>
      <c r="K61" s="80"/>
      <c r="L61" s="364"/>
      <c r="M61" s="232" t="s">
        <v>1108</v>
      </c>
      <c r="N61" s="259">
        <v>146</v>
      </c>
      <c r="O61" s="1096"/>
    </row>
    <row r="62" spans="1:15" ht="42.75">
      <c r="A62" s="1007">
        <f>VLOOKUP('Letras-Inglês'!B62,'Cód MSRH'!$A$2:$B$2410,2,0)</f>
        <v>3307</v>
      </c>
      <c r="B62" s="1116" t="s">
        <v>1219</v>
      </c>
      <c r="C62" s="852" t="s">
        <v>256</v>
      </c>
      <c r="D62" s="1117">
        <v>2</v>
      </c>
      <c r="E62" s="200">
        <v>68</v>
      </c>
      <c r="F62" s="1118" t="s">
        <v>1202</v>
      </c>
      <c r="G62" s="1119"/>
      <c r="H62" s="1118" t="s">
        <v>34</v>
      </c>
      <c r="I62" s="1120" t="s">
        <v>614</v>
      </c>
      <c r="J62" s="1120" t="s">
        <v>1220</v>
      </c>
      <c r="K62" s="1121"/>
      <c r="L62" s="1122"/>
      <c r="M62" s="1123" t="s">
        <v>272</v>
      </c>
      <c r="N62" s="1124">
        <v>270</v>
      </c>
      <c r="O62" s="1096"/>
    </row>
    <row r="63" spans="1:15" ht="14.25" customHeight="1">
      <c r="A63" s="351" t="s">
        <v>415</v>
      </c>
      <c r="B63" s="351"/>
      <c r="C63" s="351"/>
      <c r="D63" s="221">
        <v>25</v>
      </c>
      <c r="E63" s="1111">
        <v>850</v>
      </c>
      <c r="F63" s="236" t="s">
        <v>1221</v>
      </c>
      <c r="G63" s="344"/>
      <c r="H63" s="80"/>
      <c r="I63" s="344"/>
      <c r="J63" s="344"/>
      <c r="K63" s="344"/>
      <c r="L63" s="344"/>
      <c r="M63" s="1016"/>
      <c r="N63" s="1017"/>
      <c r="O63" s="1017"/>
    </row>
  </sheetData>
  <sheetProtection selectLockedCells="1" selectUnlockedCells="1"/>
  <mergeCells count="20">
    <mergeCell ref="C1:E1"/>
    <mergeCell ref="C2:E2"/>
    <mergeCell ref="C3:E3"/>
    <mergeCell ref="H3:I3"/>
    <mergeCell ref="A14:B14"/>
    <mergeCell ref="C16:E16"/>
    <mergeCell ref="C17:E17"/>
    <mergeCell ref="C18:E18"/>
    <mergeCell ref="H18:I18"/>
    <mergeCell ref="A29:B29"/>
    <mergeCell ref="C31:E31"/>
    <mergeCell ref="C32:E32"/>
    <mergeCell ref="C33:E33"/>
    <mergeCell ref="H33:I33"/>
    <mergeCell ref="A46:B46"/>
    <mergeCell ref="C48:E48"/>
    <mergeCell ref="C49:E49"/>
    <mergeCell ref="C50:E50"/>
    <mergeCell ref="H50:I50"/>
    <mergeCell ref="A63:B63"/>
  </mergeCells>
  <printOptions/>
  <pageMargins left="0.27569444444444446" right="0.07847222222222222" top="0.6722222222222223" bottom="0.2361111111111111" header="0.5118055555555555" footer="0.07847222222222222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4" manualBreakCount="4">
    <brk id="15" max="255" man="1"/>
    <brk id="30" max="255" man="1"/>
    <brk id="47" max="255" man="1"/>
    <brk id="64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75" zoomScaleSheetLayoutView="75" workbookViewId="0" topLeftCell="A1">
      <selection activeCell="F12" sqref="F12"/>
    </sheetView>
  </sheetViews>
  <sheetFormatPr defaultColWidth="6.8515625" defaultRowHeight="12.75" customHeight="1"/>
  <cols>
    <col min="1" max="1" width="6.57421875" style="1125" customWidth="1"/>
    <col min="2" max="2" width="31.421875" style="1125" customWidth="1"/>
    <col min="3" max="3" width="3.57421875" style="1125" customWidth="1"/>
    <col min="4" max="4" width="4.421875" style="1125" customWidth="1"/>
    <col min="5" max="5" width="5.7109375" style="1125" customWidth="1"/>
    <col min="6" max="6" width="27.7109375" style="1125" customWidth="1"/>
    <col min="7" max="7" width="19.421875" style="1125" customWidth="1"/>
    <col min="8" max="8" width="10.421875" style="1047" customWidth="1"/>
    <col min="9" max="9" width="18.7109375" style="1125" customWidth="1"/>
    <col min="10" max="10" width="17.57421875" style="1125" customWidth="1"/>
    <col min="11" max="11" width="9.00390625" style="1125" customWidth="1"/>
    <col min="12" max="12" width="11.7109375" style="1126" customWidth="1"/>
    <col min="13" max="13" width="10.421875" style="690" customWidth="1"/>
    <col min="14" max="14" width="8.421875" style="1127" customWidth="1"/>
    <col min="15" max="15" width="7.7109375" style="1000" customWidth="1"/>
    <col min="16" max="16" width="8.421875" style="1128" customWidth="1"/>
    <col min="17" max="16384" width="8.421875" style="1126" customWidth="1"/>
  </cols>
  <sheetData>
    <row r="1" spans="1:13" ht="16.5" customHeight="1">
      <c r="A1" s="243"/>
      <c r="B1" s="919" t="s">
        <v>891</v>
      </c>
      <c r="C1" s="920" t="s">
        <v>1</v>
      </c>
      <c r="D1" s="920"/>
      <c r="E1" s="920"/>
      <c r="F1" s="921" t="s">
        <v>160</v>
      </c>
      <c r="G1" s="921" t="s">
        <v>3</v>
      </c>
      <c r="H1" s="243">
        <v>2019</v>
      </c>
      <c r="I1" s="1129" t="s">
        <v>1222</v>
      </c>
      <c r="J1" s="922"/>
      <c r="K1" s="922"/>
      <c r="L1" s="921"/>
      <c r="M1" s="1130"/>
    </row>
    <row r="2" spans="1:13" ht="16.5" customHeight="1">
      <c r="A2" s="189">
        <v>1305</v>
      </c>
      <c r="B2" s="17" t="s">
        <v>5</v>
      </c>
      <c r="C2" s="923" t="s">
        <v>1101</v>
      </c>
      <c r="D2" s="923"/>
      <c r="E2" s="923"/>
      <c r="F2" s="16" t="s">
        <v>895</v>
      </c>
      <c r="G2" s="16"/>
      <c r="H2" s="16" t="s">
        <v>896</v>
      </c>
      <c r="I2" s="1131" t="s">
        <v>1223</v>
      </c>
      <c r="J2" s="794"/>
      <c r="K2" s="794"/>
      <c r="L2" s="794"/>
      <c r="M2" s="1130"/>
    </row>
    <row r="3" spans="1:13" ht="16.5" customHeight="1">
      <c r="A3" s="189">
        <v>66</v>
      </c>
      <c r="B3" s="302" t="s">
        <v>1224</v>
      </c>
      <c r="C3" s="926" t="s">
        <v>899</v>
      </c>
      <c r="D3" s="926"/>
      <c r="E3" s="926"/>
      <c r="F3" s="1132" t="s">
        <v>1225</v>
      </c>
      <c r="G3" s="1133" t="s">
        <v>1226</v>
      </c>
      <c r="H3" s="1133"/>
      <c r="I3" s="1134" t="s">
        <v>253</v>
      </c>
      <c r="J3" s="1134"/>
      <c r="K3" s="794"/>
      <c r="L3" s="794"/>
      <c r="M3" s="1130"/>
    </row>
    <row r="4" spans="1:16" s="1135" customFormat="1" ht="27" customHeight="1">
      <c r="A4" s="199" t="s">
        <v>105</v>
      </c>
      <c r="B4" s="199" t="s">
        <v>165</v>
      </c>
      <c r="C4" s="201"/>
      <c r="D4" s="202" t="s">
        <v>17</v>
      </c>
      <c r="E4" s="202" t="s">
        <v>20</v>
      </c>
      <c r="F4" s="203" t="s">
        <v>21</v>
      </c>
      <c r="G4" s="204" t="s">
        <v>22</v>
      </c>
      <c r="H4" s="205" t="s">
        <v>23</v>
      </c>
      <c r="I4" s="204" t="s">
        <v>24</v>
      </c>
      <c r="J4" s="205" t="s">
        <v>25</v>
      </c>
      <c r="K4" s="205" t="s">
        <v>26</v>
      </c>
      <c r="L4" s="205" t="s">
        <v>166</v>
      </c>
      <c r="M4" s="401" t="s">
        <v>351</v>
      </c>
      <c r="N4" s="207" t="s">
        <v>29</v>
      </c>
      <c r="O4" s="207" t="s">
        <v>29</v>
      </c>
      <c r="P4" s="1006"/>
    </row>
    <row r="5" spans="1:16" ht="27" customHeight="1">
      <c r="A5" s="1007" t="s">
        <v>794</v>
      </c>
      <c r="B5" s="320" t="s">
        <v>1227</v>
      </c>
      <c r="C5" s="363" t="s">
        <v>256</v>
      </c>
      <c r="D5" s="322">
        <v>4.5</v>
      </c>
      <c r="E5" s="322">
        <v>153</v>
      </c>
      <c r="F5" s="50" t="s">
        <v>1228</v>
      </c>
      <c r="G5" s="171"/>
      <c r="H5" s="1136" t="s">
        <v>34</v>
      </c>
      <c r="I5" s="344"/>
      <c r="J5" s="959"/>
      <c r="K5" s="344"/>
      <c r="L5" s="1137"/>
      <c r="M5" s="1138" t="s">
        <v>265</v>
      </c>
      <c r="N5" s="259"/>
      <c r="O5" s="1139"/>
      <c r="P5" s="1127"/>
    </row>
    <row r="6" spans="1:16" ht="36" customHeight="1">
      <c r="A6" s="1007" t="s">
        <v>794</v>
      </c>
      <c r="B6" s="320" t="s">
        <v>1229</v>
      </c>
      <c r="C6" s="363" t="s">
        <v>256</v>
      </c>
      <c r="D6" s="322">
        <v>4.5</v>
      </c>
      <c r="E6" s="322">
        <v>153</v>
      </c>
      <c r="F6" s="329" t="s">
        <v>1230</v>
      </c>
      <c r="G6" s="489" t="s">
        <v>1231</v>
      </c>
      <c r="H6" s="49" t="s">
        <v>34</v>
      </c>
      <c r="I6" s="294"/>
      <c r="J6" s="959"/>
      <c r="K6" s="344"/>
      <c r="L6" s="1100"/>
      <c r="M6" s="532" t="s">
        <v>265</v>
      </c>
      <c r="N6" s="259">
        <v>218</v>
      </c>
      <c r="O6" s="1139"/>
      <c r="P6" s="1127"/>
    </row>
    <row r="7" spans="1:16" ht="54.75" customHeight="1">
      <c r="A7" s="1007" t="s">
        <v>794</v>
      </c>
      <c r="B7" s="320" t="s">
        <v>1232</v>
      </c>
      <c r="C7" s="363" t="s">
        <v>256</v>
      </c>
      <c r="D7" s="322">
        <v>2.5</v>
      </c>
      <c r="E7" s="322">
        <v>85</v>
      </c>
      <c r="F7" s="621" t="s">
        <v>93</v>
      </c>
      <c r="G7" s="251"/>
      <c r="H7" s="249"/>
      <c r="I7" s="109" t="s">
        <v>676</v>
      </c>
      <c r="J7" s="110" t="s">
        <v>1233</v>
      </c>
      <c r="K7" s="48" t="s">
        <v>36</v>
      </c>
      <c r="L7" s="344"/>
      <c r="M7" s="357" t="s">
        <v>265</v>
      </c>
      <c r="N7" s="259"/>
      <c r="O7" s="1139"/>
      <c r="P7" s="1127"/>
    </row>
    <row r="8" spans="1:16" ht="45.75" customHeight="1">
      <c r="A8" s="1007" t="s">
        <v>794</v>
      </c>
      <c r="B8" s="320" t="s">
        <v>1234</v>
      </c>
      <c r="C8" s="342" t="s">
        <v>256</v>
      </c>
      <c r="D8" s="322">
        <v>2.5</v>
      </c>
      <c r="E8" s="322">
        <v>85</v>
      </c>
      <c r="F8" s="329" t="s">
        <v>1230</v>
      </c>
      <c r="G8" s="489" t="s">
        <v>1231</v>
      </c>
      <c r="H8" s="49" t="s">
        <v>34</v>
      </c>
      <c r="I8" s="294"/>
      <c r="J8" s="223"/>
      <c r="K8" s="56"/>
      <c r="L8" s="980"/>
      <c r="M8" s="357" t="s">
        <v>265</v>
      </c>
      <c r="N8" s="259">
        <v>218</v>
      </c>
      <c r="O8" s="1139"/>
      <c r="P8" s="1127"/>
    </row>
    <row r="9" spans="1:16" ht="33" customHeight="1">
      <c r="A9" s="1007">
        <f>VLOOKUP(Matemática!B9,'Cód MSRH'!$A$2:$B$2410,2,0)</f>
        <v>21</v>
      </c>
      <c r="B9" s="320" t="s">
        <v>92</v>
      </c>
      <c r="C9" s="342" t="s">
        <v>256</v>
      </c>
      <c r="D9" s="252">
        <v>2.5</v>
      </c>
      <c r="E9" s="322">
        <v>85</v>
      </c>
      <c r="F9" s="621" t="s">
        <v>93</v>
      </c>
      <c r="G9" s="1140"/>
      <c r="H9" s="1141"/>
      <c r="I9" s="340" t="s">
        <v>1066</v>
      </c>
      <c r="J9" s="1030"/>
      <c r="K9" s="1031" t="s">
        <v>1067</v>
      </c>
      <c r="L9" s="1102"/>
      <c r="M9" s="1142" t="s">
        <v>95</v>
      </c>
      <c r="N9" s="259">
        <v>6</v>
      </c>
      <c r="O9" s="1139"/>
      <c r="P9" s="1127"/>
    </row>
    <row r="10" spans="1:16" ht="27" customHeight="1">
      <c r="A10" s="1007" t="s">
        <v>794</v>
      </c>
      <c r="B10" s="320" t="s">
        <v>62</v>
      </c>
      <c r="C10" s="342" t="s">
        <v>256</v>
      </c>
      <c r="D10" s="322">
        <v>3</v>
      </c>
      <c r="E10" s="322">
        <v>102</v>
      </c>
      <c r="F10" s="621" t="s">
        <v>93</v>
      </c>
      <c r="G10" s="1140"/>
      <c r="H10" s="1141"/>
      <c r="I10" s="49" t="s">
        <v>1235</v>
      </c>
      <c r="J10" s="215"/>
      <c r="K10" s="56" t="s">
        <v>36</v>
      </c>
      <c r="L10" s="980"/>
      <c r="M10" s="357" t="s">
        <v>1125</v>
      </c>
      <c r="N10" s="259">
        <v>265</v>
      </c>
      <c r="O10" s="1139"/>
      <c r="P10" s="1127"/>
    </row>
    <row r="11" spans="1:16" ht="45" customHeight="1">
      <c r="A11" s="1007">
        <v>1</v>
      </c>
      <c r="B11" s="320" t="s">
        <v>1051</v>
      </c>
      <c r="C11" s="342" t="s">
        <v>256</v>
      </c>
      <c r="D11" s="322">
        <v>3</v>
      </c>
      <c r="E11" s="322">
        <v>102</v>
      </c>
      <c r="F11" s="621" t="s">
        <v>93</v>
      </c>
      <c r="G11" s="251"/>
      <c r="H11" s="249"/>
      <c r="I11" s="109" t="s">
        <v>1119</v>
      </c>
      <c r="J11" s="110"/>
      <c r="K11" s="56" t="s">
        <v>36</v>
      </c>
      <c r="L11" s="1143"/>
      <c r="M11" s="357" t="s">
        <v>619</v>
      </c>
      <c r="N11" s="259" t="s">
        <v>1236</v>
      </c>
      <c r="O11" s="1139"/>
      <c r="P11" s="1127"/>
    </row>
    <row r="12" spans="1:16" ht="45" customHeight="1">
      <c r="A12" s="1007">
        <f>VLOOKUP(Matemática!B12,'Cód MSRH'!$A$2:$B$2410,2,0)</f>
        <v>1594</v>
      </c>
      <c r="B12" s="320" t="s">
        <v>1237</v>
      </c>
      <c r="C12" s="342" t="s">
        <v>256</v>
      </c>
      <c r="D12" s="322">
        <v>3</v>
      </c>
      <c r="E12" s="322">
        <v>102</v>
      </c>
      <c r="F12" s="49" t="s">
        <v>328</v>
      </c>
      <c r="G12" s="80" t="s">
        <v>1238</v>
      </c>
      <c r="H12" s="49" t="s">
        <v>34</v>
      </c>
      <c r="I12" s="294"/>
      <c r="J12" s="215"/>
      <c r="K12" s="56"/>
      <c r="L12" s="1143"/>
      <c r="M12" s="232" t="s">
        <v>259</v>
      </c>
      <c r="N12" s="259">
        <v>217</v>
      </c>
      <c r="O12" s="1139"/>
      <c r="P12" s="1127"/>
    </row>
    <row r="13" spans="1:16" ht="14.25" customHeight="1">
      <c r="A13" s="758" t="s">
        <v>780</v>
      </c>
      <c r="B13" s="758"/>
      <c r="C13" s="571"/>
      <c r="D13" s="213">
        <v>24</v>
      </c>
      <c r="E13" s="213">
        <v>816</v>
      </c>
      <c r="F13" s="358" t="s">
        <v>397</v>
      </c>
      <c r="G13" s="80"/>
      <c r="H13" s="344"/>
      <c r="I13" s="1144" t="s">
        <v>1239</v>
      </c>
      <c r="J13" s="1144"/>
      <c r="K13" s="1145">
        <v>20</v>
      </c>
      <c r="L13" s="1146">
        <v>340</v>
      </c>
      <c r="M13" s="1127"/>
      <c r="N13" s="1147"/>
      <c r="O13" s="1148"/>
      <c r="P13" s="1127"/>
    </row>
    <row r="14" spans="1:16" ht="14.25" customHeight="1">
      <c r="A14" s="1127"/>
      <c r="B14" s="1127"/>
      <c r="C14" s="1127"/>
      <c r="D14" s="1127"/>
      <c r="E14" s="1127"/>
      <c r="F14" s="1127"/>
      <c r="G14" s="1127"/>
      <c r="H14" s="1127"/>
      <c r="I14" s="1127"/>
      <c r="J14" s="1127"/>
      <c r="K14" s="1127"/>
      <c r="L14" s="1127"/>
      <c r="M14" s="1127"/>
      <c r="N14" s="1147"/>
      <c r="O14" s="1148"/>
      <c r="P14" s="1127"/>
    </row>
    <row r="15" spans="1:16" ht="14.25" customHeight="1">
      <c r="A15" s="1127"/>
      <c r="B15" s="1149" t="s">
        <v>1240</v>
      </c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47"/>
      <c r="O15" s="1148"/>
      <c r="P15" s="1127"/>
    </row>
    <row r="16" spans="1:16" ht="9.75" customHeight="1">
      <c r="A16" s="1127"/>
      <c r="B16" s="1127"/>
      <c r="C16" s="1127"/>
      <c r="D16" s="1127"/>
      <c r="E16" s="1127"/>
      <c r="F16" s="1127"/>
      <c r="G16" s="1127"/>
      <c r="H16" s="1127"/>
      <c r="I16" s="1127"/>
      <c r="J16" s="1127"/>
      <c r="K16" s="1127"/>
      <c r="L16" s="1127"/>
      <c r="M16" s="1127"/>
      <c r="N16" s="1147"/>
      <c r="O16" s="1148"/>
      <c r="P16" s="1127"/>
    </row>
    <row r="17" spans="1:16" ht="28.5" customHeight="1">
      <c r="A17" s="1007">
        <f>VLOOKUP(Matemática!B17,'Cód MSRH'!$A$2:$B$2410,2,0)</f>
        <v>1175</v>
      </c>
      <c r="B17" s="320" t="s">
        <v>260</v>
      </c>
      <c r="C17" s="852" t="s">
        <v>1241</v>
      </c>
      <c r="D17" s="322">
        <v>6</v>
      </c>
      <c r="E17" s="322">
        <v>204</v>
      </c>
      <c r="F17" s="1127"/>
      <c r="G17" s="1127"/>
      <c r="H17" s="1127"/>
      <c r="I17" s="1127" t="s">
        <v>676</v>
      </c>
      <c r="J17" s="1127"/>
      <c r="K17" s="1127" t="s">
        <v>36</v>
      </c>
      <c r="L17" s="1127"/>
      <c r="M17" s="357" t="s">
        <v>265</v>
      </c>
      <c r="N17" s="1147">
        <v>658</v>
      </c>
      <c r="O17" s="1148"/>
      <c r="P17" s="1127"/>
    </row>
    <row r="18" spans="1:16" ht="27" customHeight="1">
      <c r="A18" s="1007">
        <f>VLOOKUP(Matemática!B18,'Cód MSRH'!$A$2:$B$2410,2,0)</f>
        <v>1464</v>
      </c>
      <c r="B18" s="320" t="s">
        <v>1242</v>
      </c>
      <c r="C18" s="852" t="s">
        <v>1241</v>
      </c>
      <c r="D18" s="322">
        <v>4</v>
      </c>
      <c r="E18" s="322">
        <v>136</v>
      </c>
      <c r="F18" s="1127"/>
      <c r="G18" s="1127"/>
      <c r="H18" s="1127"/>
      <c r="I18" s="109" t="s">
        <v>736</v>
      </c>
      <c r="J18" s="110"/>
      <c r="K18" s="48" t="s">
        <v>36</v>
      </c>
      <c r="L18" s="1127"/>
      <c r="M18" s="357" t="s">
        <v>265</v>
      </c>
      <c r="N18" s="1147">
        <v>246</v>
      </c>
      <c r="O18" s="1148"/>
      <c r="P18" s="1127"/>
    </row>
    <row r="19" spans="1:16" ht="27.75" customHeight="1">
      <c r="A19" s="1007">
        <v>1465</v>
      </c>
      <c r="B19" s="320" t="s">
        <v>1243</v>
      </c>
      <c r="C19" s="852" t="s">
        <v>1241</v>
      </c>
      <c r="D19" s="252">
        <v>2</v>
      </c>
      <c r="E19" s="322">
        <v>68</v>
      </c>
      <c r="F19" s="1127"/>
      <c r="G19" s="1127"/>
      <c r="H19" s="1127"/>
      <c r="I19" s="214" t="s">
        <v>724</v>
      </c>
      <c r="J19" s="223"/>
      <c r="K19" s="56" t="s">
        <v>36</v>
      </c>
      <c r="L19" s="1127"/>
      <c r="M19" s="357" t="s">
        <v>265</v>
      </c>
      <c r="N19" s="1147">
        <v>249</v>
      </c>
      <c r="O19" s="1148"/>
      <c r="P19" s="1127"/>
    </row>
    <row r="20" spans="1:16" ht="14.25" customHeight="1">
      <c r="A20" s="1007"/>
      <c r="B20" s="320"/>
      <c r="C20" s="363"/>
      <c r="D20" s="322"/>
      <c r="E20" s="322"/>
      <c r="F20" s="1127"/>
      <c r="G20" s="1127"/>
      <c r="H20" s="1127"/>
      <c r="I20" s="1127"/>
      <c r="J20" s="1127"/>
      <c r="K20" s="1127"/>
      <c r="L20" s="1127"/>
      <c r="M20" s="1127"/>
      <c r="N20" s="1147"/>
      <c r="O20" s="1148"/>
      <c r="P20" s="1127"/>
    </row>
    <row r="21" spans="1:16" ht="14.25" customHeight="1">
      <c r="A21" s="1127"/>
      <c r="B21" s="1127"/>
      <c r="C21" s="1127"/>
      <c r="D21" s="1127"/>
      <c r="E21" s="1127"/>
      <c r="F21" s="1127"/>
      <c r="G21" s="1127"/>
      <c r="H21" s="1127"/>
      <c r="I21" s="1127"/>
      <c r="J21" s="1127"/>
      <c r="K21" s="1127"/>
      <c r="L21" s="1127"/>
      <c r="M21" s="1127"/>
      <c r="N21" s="1147"/>
      <c r="O21" s="1148"/>
      <c r="P21" s="1127"/>
    </row>
    <row r="22" spans="1:16" ht="21.75" customHeight="1">
      <c r="A22" s="243"/>
      <c r="B22" s="919" t="s">
        <v>891</v>
      </c>
      <c r="C22" s="920" t="s">
        <v>1</v>
      </c>
      <c r="D22" s="920"/>
      <c r="E22" s="920"/>
      <c r="F22" s="921" t="s">
        <v>160</v>
      </c>
      <c r="G22" s="921" t="s">
        <v>3</v>
      </c>
      <c r="H22" s="243">
        <v>2010</v>
      </c>
      <c r="I22" s="1150" t="s">
        <v>1244</v>
      </c>
      <c r="J22" s="922"/>
      <c r="K22" s="922"/>
      <c r="L22" s="921"/>
      <c r="M22" s="1127"/>
      <c r="N22" s="1147"/>
      <c r="O22" s="1148"/>
      <c r="P22" s="1127"/>
    </row>
    <row r="23" spans="1:16" ht="18.75" customHeight="1">
      <c r="A23" s="189">
        <v>1305</v>
      </c>
      <c r="B23" s="17" t="s">
        <v>5</v>
      </c>
      <c r="C23" s="923" t="s">
        <v>1101</v>
      </c>
      <c r="D23" s="923"/>
      <c r="E23" s="923"/>
      <c r="F23" s="16" t="s">
        <v>895</v>
      </c>
      <c r="G23" s="16"/>
      <c r="H23" s="16" t="s">
        <v>896</v>
      </c>
      <c r="I23" s="1131" t="s">
        <v>1223</v>
      </c>
      <c r="J23" s="794"/>
      <c r="K23" s="794"/>
      <c r="L23" s="794"/>
      <c r="M23" s="1127"/>
      <c r="O23" s="1148"/>
      <c r="P23" s="1127"/>
    </row>
    <row r="24" spans="1:16" ht="19.5" customHeight="1">
      <c r="A24" s="189">
        <v>66</v>
      </c>
      <c r="B24" s="302" t="s">
        <v>1224</v>
      </c>
      <c r="C24" s="926" t="s">
        <v>1130</v>
      </c>
      <c r="D24" s="926"/>
      <c r="E24" s="926"/>
      <c r="F24" s="1132" t="s">
        <v>1225</v>
      </c>
      <c r="G24" s="1133" t="s">
        <v>1226</v>
      </c>
      <c r="H24" s="1133"/>
      <c r="I24" s="1134" t="s">
        <v>253</v>
      </c>
      <c r="J24" s="1134"/>
      <c r="K24" s="794"/>
      <c r="L24" s="794"/>
      <c r="M24" s="1127"/>
      <c r="O24" s="1148"/>
      <c r="P24" s="1127"/>
    </row>
    <row r="25" spans="1:17" s="1135" customFormat="1" ht="24.75" customHeight="1">
      <c r="A25" s="199" t="s">
        <v>105</v>
      </c>
      <c r="B25" s="199" t="s">
        <v>165</v>
      </c>
      <c r="C25" s="201"/>
      <c r="D25" s="202" t="s">
        <v>17</v>
      </c>
      <c r="E25" s="202" t="s">
        <v>20</v>
      </c>
      <c r="F25" s="203" t="s">
        <v>21</v>
      </c>
      <c r="G25" s="204" t="s">
        <v>22</v>
      </c>
      <c r="H25" s="205" t="s">
        <v>23</v>
      </c>
      <c r="I25" s="204" t="s">
        <v>24</v>
      </c>
      <c r="J25" s="205" t="s">
        <v>25</v>
      </c>
      <c r="K25" s="398" t="s">
        <v>26</v>
      </c>
      <c r="L25" s="205" t="s">
        <v>166</v>
      </c>
      <c r="M25" s="401" t="s">
        <v>351</v>
      </c>
      <c r="N25" s="207" t="s">
        <v>29</v>
      </c>
      <c r="O25" s="207" t="s">
        <v>29</v>
      </c>
      <c r="P25" s="1006"/>
      <c r="Q25" s="1006"/>
    </row>
    <row r="26" spans="1:17" ht="36.75" customHeight="1">
      <c r="A26" s="1007">
        <f>VLOOKUP(Matemática!B26,'Cód MSRH'!$A$2:$B$2410,2,0)</f>
        <v>490</v>
      </c>
      <c r="B26" s="320" t="s">
        <v>175</v>
      </c>
      <c r="C26" s="342" t="s">
        <v>31</v>
      </c>
      <c r="D26" s="252">
        <v>4</v>
      </c>
      <c r="E26" s="321">
        <v>68</v>
      </c>
      <c r="F26" s="49" t="s">
        <v>322</v>
      </c>
      <c r="G26" s="80"/>
      <c r="H26" s="49" t="s">
        <v>34</v>
      </c>
      <c r="I26" s="214"/>
      <c r="J26" s="214"/>
      <c r="K26" s="56"/>
      <c r="L26" s="230"/>
      <c r="M26" s="1028" t="s">
        <v>1245</v>
      </c>
      <c r="N26" s="259"/>
      <c r="O26" s="238"/>
      <c r="P26" s="1127"/>
      <c r="Q26" s="1127"/>
    </row>
    <row r="27" spans="1:17" ht="38.25" customHeight="1">
      <c r="A27" s="1007">
        <f>VLOOKUP(Matemática!B27,'Cód MSRH'!$A$2:$B$2410,2,0)</f>
        <v>1594</v>
      </c>
      <c r="B27" s="320" t="s">
        <v>1237</v>
      </c>
      <c r="C27" s="342" t="s">
        <v>31</v>
      </c>
      <c r="D27" s="252">
        <v>4</v>
      </c>
      <c r="E27" s="321">
        <v>68</v>
      </c>
      <c r="F27" s="621" t="s">
        <v>93</v>
      </c>
      <c r="G27" s="251"/>
      <c r="H27" s="249"/>
      <c r="I27" s="214" t="s">
        <v>1246</v>
      </c>
      <c r="J27" s="214"/>
      <c r="K27" s="56" t="s">
        <v>36</v>
      </c>
      <c r="L27" s="214"/>
      <c r="M27" s="232" t="s">
        <v>259</v>
      </c>
      <c r="N27" s="259">
        <v>661</v>
      </c>
      <c r="O27" s="238"/>
      <c r="P27" s="1127"/>
      <c r="Q27" s="1127"/>
    </row>
    <row r="28" spans="1:17" ht="29.25" customHeight="1">
      <c r="A28" s="1007">
        <f>VLOOKUP(Matemática!B28,'Cód MSRH'!$A$2:$B$2410,2,0)</f>
        <v>1593</v>
      </c>
      <c r="B28" s="320" t="s">
        <v>1247</v>
      </c>
      <c r="C28" s="758" t="s">
        <v>51</v>
      </c>
      <c r="D28" s="252">
        <v>4</v>
      </c>
      <c r="E28" s="321">
        <v>68</v>
      </c>
      <c r="F28" s="621" t="s">
        <v>93</v>
      </c>
      <c r="G28" s="251"/>
      <c r="H28" s="249"/>
      <c r="I28" s="109" t="s">
        <v>1248</v>
      </c>
      <c r="J28" s="110"/>
      <c r="K28" s="48" t="s">
        <v>36</v>
      </c>
      <c r="L28" s="214"/>
      <c r="M28" s="232" t="s">
        <v>265</v>
      </c>
      <c r="N28" s="259" t="s">
        <v>1249</v>
      </c>
      <c r="O28" s="238"/>
      <c r="P28" s="1127"/>
      <c r="Q28" s="1127"/>
    </row>
    <row r="29" spans="1:17" ht="31.5" customHeight="1">
      <c r="A29" s="1007">
        <f>VLOOKUP(Matemática!B29,'Cód MSRH'!$A$2:$B$2410,2,0)</f>
        <v>614</v>
      </c>
      <c r="B29" s="320" t="s">
        <v>291</v>
      </c>
      <c r="C29" s="342" t="s">
        <v>256</v>
      </c>
      <c r="D29" s="252">
        <v>4</v>
      </c>
      <c r="E29" s="321">
        <v>136</v>
      </c>
      <c r="F29" s="752" t="s">
        <v>292</v>
      </c>
      <c r="G29" s="959"/>
      <c r="H29" s="1136" t="s">
        <v>34</v>
      </c>
      <c r="I29" s="214"/>
      <c r="J29" s="214"/>
      <c r="K29" s="56"/>
      <c r="L29" s="214"/>
      <c r="M29" s="232" t="s">
        <v>293</v>
      </c>
      <c r="N29" s="259"/>
      <c r="O29" s="238"/>
      <c r="P29" s="1127"/>
      <c r="Q29" s="1127"/>
    </row>
    <row r="30" spans="1:17" ht="37.5" customHeight="1">
      <c r="A30" s="1007">
        <f>VLOOKUP(Matemática!B30,'Cód MSRH'!$A$2:$B$2410,2,0)</f>
        <v>1176</v>
      </c>
      <c r="B30" s="320" t="s">
        <v>280</v>
      </c>
      <c r="C30" s="363" t="s">
        <v>256</v>
      </c>
      <c r="D30" s="252">
        <v>4</v>
      </c>
      <c r="E30" s="321">
        <v>136</v>
      </c>
      <c r="F30" s="329" t="s">
        <v>938</v>
      </c>
      <c r="G30" s="255" t="s">
        <v>929</v>
      </c>
      <c r="H30" s="1136" t="s">
        <v>34</v>
      </c>
      <c r="I30" s="214" t="s">
        <v>676</v>
      </c>
      <c r="J30" s="214"/>
      <c r="K30" s="56" t="s">
        <v>36</v>
      </c>
      <c r="L30" s="1036"/>
      <c r="M30" s="232" t="s">
        <v>265</v>
      </c>
      <c r="N30" s="259">
        <v>659</v>
      </c>
      <c r="O30" s="238"/>
      <c r="P30" s="1127"/>
      <c r="Q30" s="1127"/>
    </row>
    <row r="31" spans="1:17" ht="36" customHeight="1">
      <c r="A31" s="1007">
        <f>VLOOKUP(Matemática!B31,'Cód MSRH'!$A$2:$B$2410,2,0)</f>
        <v>1592</v>
      </c>
      <c r="B31" s="320" t="s">
        <v>1250</v>
      </c>
      <c r="C31" s="363" t="s">
        <v>256</v>
      </c>
      <c r="D31" s="252">
        <v>4</v>
      </c>
      <c r="E31" s="321">
        <v>136</v>
      </c>
      <c r="F31" s="49" t="s">
        <v>1251</v>
      </c>
      <c r="G31" s="80" t="s">
        <v>1252</v>
      </c>
      <c r="H31" s="49" t="s">
        <v>34</v>
      </c>
      <c r="I31" s="109" t="s">
        <v>676</v>
      </c>
      <c r="J31" s="110"/>
      <c r="K31" s="48" t="s">
        <v>36</v>
      </c>
      <c r="L31" s="751"/>
      <c r="M31" s="232" t="s">
        <v>265</v>
      </c>
      <c r="N31" s="259">
        <v>242</v>
      </c>
      <c r="O31" s="238"/>
      <c r="P31" s="1127"/>
      <c r="Q31" s="1127"/>
    </row>
    <row r="32" spans="1:17" ht="39" customHeight="1">
      <c r="A32" s="1007">
        <f>VLOOKUP(Matemática!B32,'Cód MSRH'!$A$2:$B$2410,2,0)</f>
        <v>25</v>
      </c>
      <c r="B32" s="320" t="s">
        <v>98</v>
      </c>
      <c r="C32" s="342" t="s">
        <v>256</v>
      </c>
      <c r="D32" s="252">
        <v>3</v>
      </c>
      <c r="E32" s="321">
        <v>102</v>
      </c>
      <c r="F32" s="335" t="s">
        <v>1079</v>
      </c>
      <c r="G32" s="1037"/>
      <c r="H32" s="812" t="s">
        <v>34</v>
      </c>
      <c r="I32" s="214"/>
      <c r="J32" s="214"/>
      <c r="K32" s="56"/>
      <c r="L32" s="214"/>
      <c r="M32" s="232" t="s">
        <v>67</v>
      </c>
      <c r="N32" s="259">
        <v>157</v>
      </c>
      <c r="O32" s="238"/>
      <c r="P32" s="1127"/>
      <c r="Q32" s="1127"/>
    </row>
    <row r="33" spans="1:17" ht="38.25" customHeight="1">
      <c r="A33" s="1007">
        <f>VLOOKUP(Matemática!B33,'Cód MSRH'!$A$2:$B$2410,2,0)</f>
        <v>1595</v>
      </c>
      <c r="B33" s="320" t="s">
        <v>1253</v>
      </c>
      <c r="C33" s="342" t="s">
        <v>256</v>
      </c>
      <c r="D33" s="252">
        <v>3</v>
      </c>
      <c r="E33" s="321">
        <v>102</v>
      </c>
      <c r="F33" s="50" t="s">
        <v>1254</v>
      </c>
      <c r="G33" s="50"/>
      <c r="H33" s="50" t="s">
        <v>34</v>
      </c>
      <c r="I33" s="1151"/>
      <c r="J33" s="214"/>
      <c r="K33" s="1152"/>
      <c r="L33" s="214"/>
      <c r="M33" s="232" t="s">
        <v>265</v>
      </c>
      <c r="N33" s="274"/>
      <c r="O33" s="274"/>
      <c r="P33" s="1127"/>
      <c r="Q33" s="1127"/>
    </row>
    <row r="34" spans="1:15" ht="14.25" customHeight="1">
      <c r="A34" s="758" t="s">
        <v>780</v>
      </c>
      <c r="B34" s="758"/>
      <c r="C34" s="571"/>
      <c r="D34" s="213">
        <v>24</v>
      </c>
      <c r="E34" s="213">
        <v>816</v>
      </c>
      <c r="F34" s="358" t="s">
        <v>397</v>
      </c>
      <c r="G34" s="344"/>
      <c r="H34" s="344"/>
      <c r="I34" s="1153" t="s">
        <v>1255</v>
      </c>
      <c r="J34" s="1153"/>
      <c r="K34" s="1154">
        <v>24</v>
      </c>
      <c r="L34" s="603">
        <v>408</v>
      </c>
      <c r="M34" s="1127"/>
      <c r="O34" s="1127"/>
    </row>
    <row r="35" spans="1:15" ht="14.25" customHeight="1">
      <c r="A35" s="1127"/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O35" s="1127"/>
    </row>
    <row r="36" spans="1:15" ht="24.75" customHeight="1">
      <c r="A36" s="13"/>
      <c r="B36" s="13" t="s">
        <v>891</v>
      </c>
      <c r="C36" s="920" t="s">
        <v>1</v>
      </c>
      <c r="D36" s="920"/>
      <c r="E36" s="920"/>
      <c r="F36" s="921" t="s">
        <v>160</v>
      </c>
      <c r="G36" s="1150" t="s">
        <v>1256</v>
      </c>
      <c r="H36" s="13">
        <v>2010</v>
      </c>
      <c r="I36" s="1150" t="s">
        <v>1244</v>
      </c>
      <c r="J36" s="13"/>
      <c r="K36" s="13"/>
      <c r="L36" s="13"/>
      <c r="M36" s="1127"/>
      <c r="O36" s="1127"/>
    </row>
    <row r="37" spans="1:15" ht="14.25" customHeight="1">
      <c r="A37" s="189">
        <v>1305</v>
      </c>
      <c r="B37" s="17" t="s">
        <v>5</v>
      </c>
      <c r="C37" s="1155" t="s">
        <v>346</v>
      </c>
      <c r="D37" s="1155"/>
      <c r="E37" s="1155"/>
      <c r="F37" s="1156" t="s">
        <v>1257</v>
      </c>
      <c r="G37" s="1157" t="s">
        <v>1258</v>
      </c>
      <c r="H37" s="923" t="s">
        <v>1223</v>
      </c>
      <c r="I37" s="923"/>
      <c r="J37" s="448"/>
      <c r="K37" s="448"/>
      <c r="L37" s="1158"/>
      <c r="M37" s="1127"/>
      <c r="O37" s="1127"/>
    </row>
    <row r="38" spans="1:15" ht="14.25" customHeight="1">
      <c r="A38" s="189">
        <v>66</v>
      </c>
      <c r="B38" s="302" t="s">
        <v>1224</v>
      </c>
      <c r="C38" s="926" t="s">
        <v>104</v>
      </c>
      <c r="D38" s="926"/>
      <c r="E38" s="926"/>
      <c r="F38" s="1159" t="s">
        <v>251</v>
      </c>
      <c r="G38" s="923" t="s">
        <v>1226</v>
      </c>
      <c r="H38" s="923"/>
      <c r="I38" s="728" t="s">
        <v>986</v>
      </c>
      <c r="J38" s="728"/>
      <c r="K38" s="448"/>
      <c r="L38" s="1158"/>
      <c r="M38" s="1127"/>
      <c r="O38" s="1127"/>
    </row>
    <row r="39" spans="1:17" s="1135" customFormat="1" ht="24.75" customHeight="1">
      <c r="A39" s="199" t="s">
        <v>105</v>
      </c>
      <c r="B39" s="199" t="s">
        <v>165</v>
      </c>
      <c r="C39" s="201"/>
      <c r="D39" s="202" t="s">
        <v>17</v>
      </c>
      <c r="E39" s="202" t="s">
        <v>20</v>
      </c>
      <c r="F39" s="203" t="s">
        <v>21</v>
      </c>
      <c r="G39" s="204" t="s">
        <v>22</v>
      </c>
      <c r="H39" s="205" t="s">
        <v>23</v>
      </c>
      <c r="I39" s="204" t="s">
        <v>24</v>
      </c>
      <c r="J39" s="205" t="s">
        <v>25</v>
      </c>
      <c r="K39" s="398" t="s">
        <v>26</v>
      </c>
      <c r="L39" s="205" t="s">
        <v>166</v>
      </c>
      <c r="M39" s="401" t="s">
        <v>351</v>
      </c>
      <c r="N39" s="207" t="s">
        <v>29</v>
      </c>
      <c r="O39" s="207" t="s">
        <v>29</v>
      </c>
      <c r="P39" s="1006"/>
      <c r="Q39" s="1006"/>
    </row>
    <row r="40" spans="1:17" ht="27.75" customHeight="1">
      <c r="A40" s="1007">
        <f>VLOOKUP(Matemática!B40,'Cód MSRH'!$A$2:$B$2410,2,0)</f>
        <v>1188</v>
      </c>
      <c r="B40" s="320" t="s">
        <v>735</v>
      </c>
      <c r="C40" s="342" t="s">
        <v>1259</v>
      </c>
      <c r="D40" s="252">
        <v>2</v>
      </c>
      <c r="E40" s="322">
        <v>68</v>
      </c>
      <c r="F40" s="329" t="s">
        <v>1260</v>
      </c>
      <c r="G40" s="970"/>
      <c r="H40" s="49" t="s">
        <v>34</v>
      </c>
      <c r="I40" s="214"/>
      <c r="J40" s="223"/>
      <c r="K40" s="56"/>
      <c r="L40" s="1036"/>
      <c r="M40" s="232" t="s">
        <v>265</v>
      </c>
      <c r="N40" s="274"/>
      <c r="O40" s="274"/>
      <c r="P40" s="1127"/>
      <c r="Q40" s="1127"/>
    </row>
    <row r="41" spans="1:17" ht="27.75" customHeight="1">
      <c r="A41" s="1007">
        <f>VLOOKUP(Matemática!B41,'Cód MSRH'!$A$2:$B$2410,2,0)</f>
        <v>1859</v>
      </c>
      <c r="B41" s="320" t="s">
        <v>1261</v>
      </c>
      <c r="C41" s="342" t="s">
        <v>1259</v>
      </c>
      <c r="D41" s="252">
        <v>2</v>
      </c>
      <c r="E41" s="322">
        <v>68</v>
      </c>
      <c r="F41" s="329" t="s">
        <v>1260</v>
      </c>
      <c r="G41" s="970"/>
      <c r="H41" s="49" t="s">
        <v>34</v>
      </c>
      <c r="I41" s="214"/>
      <c r="J41" s="223"/>
      <c r="K41" s="56"/>
      <c r="L41" s="230"/>
      <c r="M41" s="232" t="s">
        <v>265</v>
      </c>
      <c r="N41" s="259"/>
      <c r="O41" s="238"/>
      <c r="P41" s="1127"/>
      <c r="Q41" s="1127"/>
    </row>
    <row r="42" spans="1:17" ht="27.75" customHeight="1">
      <c r="A42" s="1007">
        <f>VLOOKUP(Matemática!B42,'Cód MSRH'!$A$2:$B$2410,2,0)</f>
        <v>260</v>
      </c>
      <c r="B42" s="320" t="s">
        <v>281</v>
      </c>
      <c r="C42" s="342" t="s">
        <v>217</v>
      </c>
      <c r="D42" s="252">
        <v>4</v>
      </c>
      <c r="E42" s="322">
        <v>68</v>
      </c>
      <c r="F42" s="621" t="s">
        <v>93</v>
      </c>
      <c r="G42" s="956"/>
      <c r="H42" s="1009"/>
      <c r="I42" s="109" t="s">
        <v>736</v>
      </c>
      <c r="J42" s="110"/>
      <c r="K42" s="48" t="s">
        <v>36</v>
      </c>
      <c r="L42" s="214"/>
      <c r="M42" s="232" t="s">
        <v>265</v>
      </c>
      <c r="N42" s="259">
        <v>246</v>
      </c>
      <c r="O42" s="238"/>
      <c r="P42" s="1127"/>
      <c r="Q42" s="1127"/>
    </row>
    <row r="43" spans="1:17" ht="34.5" customHeight="1">
      <c r="A43" s="1007">
        <f>VLOOKUP(Matemática!B43,'Cód MSRH'!$A$2:$B$2410,2,0)</f>
        <v>208</v>
      </c>
      <c r="B43" s="320" t="s">
        <v>690</v>
      </c>
      <c r="C43" s="363" t="s">
        <v>256</v>
      </c>
      <c r="D43" s="252">
        <v>4</v>
      </c>
      <c r="E43" s="322">
        <v>136</v>
      </c>
      <c r="F43" s="49" t="s">
        <v>1251</v>
      </c>
      <c r="G43" s="80" t="s">
        <v>1252</v>
      </c>
      <c r="H43" s="49" t="s">
        <v>34</v>
      </c>
      <c r="I43" s="1034" t="s">
        <v>170</v>
      </c>
      <c r="J43" s="223"/>
      <c r="K43" s="56"/>
      <c r="L43" s="214"/>
      <c r="M43" s="232" t="s">
        <v>265</v>
      </c>
      <c r="N43" s="259"/>
      <c r="O43" s="238"/>
      <c r="P43" s="1127"/>
      <c r="Q43" s="1127"/>
    </row>
    <row r="44" spans="1:17" ht="27.75" customHeight="1">
      <c r="A44" s="1007">
        <f>VLOOKUP(Matemática!B44,'Cód MSRH'!$A$2:$B$2410,2,0)</f>
        <v>7</v>
      </c>
      <c r="B44" s="320" t="s">
        <v>54</v>
      </c>
      <c r="C44" s="363" t="s">
        <v>256</v>
      </c>
      <c r="D44" s="252">
        <v>4</v>
      </c>
      <c r="E44" s="322">
        <v>136</v>
      </c>
      <c r="F44" s="329" t="s">
        <v>996</v>
      </c>
      <c r="G44" s="970"/>
      <c r="H44" s="49" t="s">
        <v>34</v>
      </c>
      <c r="I44" s="214"/>
      <c r="J44" s="223"/>
      <c r="K44" s="56"/>
      <c r="L44" s="230"/>
      <c r="M44" s="232" t="s">
        <v>54</v>
      </c>
      <c r="N44" s="259"/>
      <c r="O44" s="238"/>
      <c r="P44" s="1127"/>
      <c r="Q44" s="1127"/>
    </row>
    <row r="45" spans="1:17" ht="42" customHeight="1">
      <c r="A45" s="1007">
        <f>VLOOKUP(Matemática!B45,'Cód MSRH'!$A$2:$B$2410,2,0)</f>
        <v>594</v>
      </c>
      <c r="B45" s="237" t="s">
        <v>1262</v>
      </c>
      <c r="C45" s="342" t="s">
        <v>1259</v>
      </c>
      <c r="D45" s="252">
        <v>2</v>
      </c>
      <c r="E45" s="1041">
        <v>68</v>
      </c>
      <c r="F45" s="329" t="s">
        <v>1050</v>
      </c>
      <c r="G45" s="80"/>
      <c r="H45" s="49" t="s">
        <v>34</v>
      </c>
      <c r="I45" s="214"/>
      <c r="J45" s="223"/>
      <c r="K45" s="56"/>
      <c r="L45" s="957"/>
      <c r="M45" s="232" t="s">
        <v>265</v>
      </c>
      <c r="N45" s="259">
        <v>88</v>
      </c>
      <c r="O45" s="238"/>
      <c r="P45" s="1127"/>
      <c r="Q45" s="1127"/>
    </row>
    <row r="46" spans="1:17" ht="45" customHeight="1">
      <c r="A46" s="1007">
        <f>VLOOKUP(Matemática!B46,'Cód MSRH'!$A$2:$B$2410,2,0)</f>
        <v>594</v>
      </c>
      <c r="B46" s="1160" t="s">
        <v>1263</v>
      </c>
      <c r="C46" s="342" t="s">
        <v>1259</v>
      </c>
      <c r="D46" s="252">
        <v>4</v>
      </c>
      <c r="E46" s="1041">
        <v>136</v>
      </c>
      <c r="F46" s="1161" t="s">
        <v>263</v>
      </c>
      <c r="G46" s="1162" t="s">
        <v>1264</v>
      </c>
      <c r="H46" s="1109" t="s">
        <v>34</v>
      </c>
      <c r="I46" s="214" t="s">
        <v>724</v>
      </c>
      <c r="J46" s="223"/>
      <c r="K46" s="56" t="s">
        <v>36</v>
      </c>
      <c r="L46" s="214"/>
      <c r="M46" s="232" t="s">
        <v>265</v>
      </c>
      <c r="N46" s="259" t="s">
        <v>1265</v>
      </c>
      <c r="O46" s="238"/>
      <c r="P46" s="1127"/>
      <c r="Q46" s="1127"/>
    </row>
    <row r="47" spans="1:17" ht="33.75" customHeight="1">
      <c r="A47" s="1007">
        <f>VLOOKUP(Matemática!B47,'Cód MSRH'!$A$2:$B$2410,2,0)</f>
        <v>1449</v>
      </c>
      <c r="B47" s="320" t="s">
        <v>1075</v>
      </c>
      <c r="C47" s="342" t="s">
        <v>256</v>
      </c>
      <c r="D47" s="252">
        <v>2</v>
      </c>
      <c r="E47" s="322">
        <v>68</v>
      </c>
      <c r="F47" s="344" t="s">
        <v>1076</v>
      </c>
      <c r="G47" s="80" t="s">
        <v>1077</v>
      </c>
      <c r="H47" s="344" t="s">
        <v>1078</v>
      </c>
      <c r="I47" s="214" t="s">
        <v>1235</v>
      </c>
      <c r="J47" s="223"/>
      <c r="K47" s="56" t="s">
        <v>36</v>
      </c>
      <c r="L47" s="214"/>
      <c r="M47" s="1018" t="s">
        <v>67</v>
      </c>
      <c r="N47" s="259" t="s">
        <v>1266</v>
      </c>
      <c r="O47" s="238"/>
      <c r="P47" s="1127"/>
      <c r="Q47" s="1127"/>
    </row>
    <row r="48" spans="1:17" ht="27.75" customHeight="1">
      <c r="A48" s="1007">
        <f>VLOOKUP(Matemática!B48,'Cód MSRH'!$A$2:$B$2410,2,0)</f>
        <v>1860</v>
      </c>
      <c r="B48" s="320" t="s">
        <v>1267</v>
      </c>
      <c r="C48" s="363" t="s">
        <v>256</v>
      </c>
      <c r="D48" s="252">
        <v>2</v>
      </c>
      <c r="E48" s="322">
        <v>68</v>
      </c>
      <c r="F48" s="49" t="s">
        <v>1226</v>
      </c>
      <c r="G48" s="80" t="s">
        <v>1268</v>
      </c>
      <c r="H48" s="49" t="s">
        <v>34</v>
      </c>
      <c r="I48" s="214" t="s">
        <v>724</v>
      </c>
      <c r="J48" s="223"/>
      <c r="K48" s="56" t="s">
        <v>36</v>
      </c>
      <c r="L48" s="214"/>
      <c r="M48" s="232" t="s">
        <v>265</v>
      </c>
      <c r="N48" s="274">
        <v>247</v>
      </c>
      <c r="O48" s="274"/>
      <c r="P48" s="1127"/>
      <c r="Q48" s="1127"/>
    </row>
    <row r="49" spans="1:16" ht="14.25" customHeight="1">
      <c r="A49" s="758" t="s">
        <v>780</v>
      </c>
      <c r="B49" s="758"/>
      <c r="C49" s="211"/>
      <c r="D49" s="213">
        <v>24</v>
      </c>
      <c r="E49" s="213">
        <v>816</v>
      </c>
      <c r="F49" s="214" t="s">
        <v>397</v>
      </c>
      <c r="G49" s="344"/>
      <c r="H49" s="344"/>
      <c r="I49" s="1153" t="s">
        <v>1255</v>
      </c>
      <c r="J49" s="1153"/>
      <c r="K49" s="1154">
        <v>24</v>
      </c>
      <c r="L49" s="603">
        <v>408</v>
      </c>
      <c r="M49" s="1127"/>
      <c r="N49" s="1128"/>
      <c r="O49" s="1127"/>
      <c r="P49" s="1127"/>
    </row>
    <row r="50" spans="1:16" ht="14.25" customHeight="1">
      <c r="A50" s="1127"/>
      <c r="B50" s="1127"/>
      <c r="C50" s="1127"/>
      <c r="D50" s="1127"/>
      <c r="E50" s="1127"/>
      <c r="F50" s="1127"/>
      <c r="G50" s="1127"/>
      <c r="H50" s="1127"/>
      <c r="I50" s="1127"/>
      <c r="J50" s="1127"/>
      <c r="K50" s="1127"/>
      <c r="L50" s="1127"/>
      <c r="M50" s="1127"/>
      <c r="N50" s="1128"/>
      <c r="O50" s="1127"/>
      <c r="P50" s="1127"/>
    </row>
    <row r="51" spans="1:16" ht="19.5" customHeight="1">
      <c r="A51" s="13"/>
      <c r="B51" s="13" t="s">
        <v>891</v>
      </c>
      <c r="C51" s="920" t="s">
        <v>1</v>
      </c>
      <c r="D51" s="920"/>
      <c r="E51" s="920"/>
      <c r="F51" s="921" t="s">
        <v>160</v>
      </c>
      <c r="G51" s="1150" t="s">
        <v>1256</v>
      </c>
      <c r="H51" s="13">
        <v>2010</v>
      </c>
      <c r="I51" s="1150" t="s">
        <v>1244</v>
      </c>
      <c r="J51" s="13"/>
      <c r="K51" s="13"/>
      <c r="L51" s="13"/>
      <c r="M51" s="1127"/>
      <c r="N51" s="1128"/>
      <c r="O51" s="1127"/>
      <c r="P51" s="1127"/>
    </row>
    <row r="52" spans="1:16" ht="14.25" customHeight="1">
      <c r="A52" s="189">
        <v>1305</v>
      </c>
      <c r="B52" s="17" t="s">
        <v>5</v>
      </c>
      <c r="C52" s="1155" t="s">
        <v>346</v>
      </c>
      <c r="D52" s="1155"/>
      <c r="E52" s="1155"/>
      <c r="F52" s="1156" t="s">
        <v>1257</v>
      </c>
      <c r="G52" s="1157" t="s">
        <v>1258</v>
      </c>
      <c r="H52" s="923" t="s">
        <v>1223</v>
      </c>
      <c r="I52" s="923"/>
      <c r="J52" s="448"/>
      <c r="K52" s="448"/>
      <c r="L52" s="1158"/>
      <c r="M52" s="1127"/>
      <c r="N52" s="1128"/>
      <c r="O52" s="1127"/>
      <c r="P52" s="1127"/>
    </row>
    <row r="53" spans="1:16" ht="14.25" customHeight="1">
      <c r="A53" s="189">
        <v>66</v>
      </c>
      <c r="B53" s="302" t="s">
        <v>1224</v>
      </c>
      <c r="C53" s="926" t="s">
        <v>139</v>
      </c>
      <c r="D53" s="926"/>
      <c r="E53" s="926"/>
      <c r="F53" s="1159" t="s">
        <v>251</v>
      </c>
      <c r="G53" s="923" t="s">
        <v>1226</v>
      </c>
      <c r="H53" s="923"/>
      <c r="I53" s="728" t="s">
        <v>986</v>
      </c>
      <c r="J53" s="728"/>
      <c r="K53" s="448"/>
      <c r="L53" s="1158"/>
      <c r="M53" s="1127"/>
      <c r="N53" s="1128"/>
      <c r="O53" s="1127"/>
      <c r="P53" s="1127"/>
    </row>
    <row r="54" spans="1:17" s="1135" customFormat="1" ht="30.75" customHeight="1">
      <c r="A54" s="199" t="s">
        <v>105</v>
      </c>
      <c r="B54" s="199" t="s">
        <v>165</v>
      </c>
      <c r="C54" s="201"/>
      <c r="D54" s="202" t="s">
        <v>17</v>
      </c>
      <c r="E54" s="202" t="s">
        <v>20</v>
      </c>
      <c r="F54" s="203" t="s">
        <v>21</v>
      </c>
      <c r="G54" s="204" t="s">
        <v>22</v>
      </c>
      <c r="H54" s="205" t="s">
        <v>23</v>
      </c>
      <c r="I54" s="204" t="s">
        <v>24</v>
      </c>
      <c r="J54" s="205" t="s">
        <v>25</v>
      </c>
      <c r="K54" s="398" t="s">
        <v>26</v>
      </c>
      <c r="L54" s="205" t="s">
        <v>166</v>
      </c>
      <c r="M54" s="401" t="s">
        <v>351</v>
      </c>
      <c r="N54" s="207" t="s">
        <v>29</v>
      </c>
      <c r="O54" s="207" t="s">
        <v>29</v>
      </c>
      <c r="P54" s="1006"/>
      <c r="Q54" s="1006"/>
    </row>
    <row r="55" spans="1:17" ht="27.75" customHeight="1">
      <c r="A55" s="1007">
        <f>VLOOKUP(Matemática!B55,'Cód MSRH'!$A$2:$B$2410,2,0)</f>
        <v>2273</v>
      </c>
      <c r="B55" s="320" t="s">
        <v>1269</v>
      </c>
      <c r="C55" s="363" t="s">
        <v>256</v>
      </c>
      <c r="D55" s="322">
        <v>4</v>
      </c>
      <c r="E55" s="322">
        <v>136</v>
      </c>
      <c r="F55" s="329" t="s">
        <v>1260</v>
      </c>
      <c r="G55" s="970"/>
      <c r="H55" s="49" t="s">
        <v>34</v>
      </c>
      <c r="I55" s="486"/>
      <c r="J55" s="1163"/>
      <c r="K55" s="1163"/>
      <c r="L55" s="1036"/>
      <c r="M55" s="232" t="s">
        <v>265</v>
      </c>
      <c r="N55" s="274"/>
      <c r="O55" s="274"/>
      <c r="P55" s="1127"/>
      <c r="Q55" s="1127"/>
    </row>
    <row r="56" spans="1:17" ht="36" customHeight="1">
      <c r="A56" s="1007">
        <f>VLOOKUP(Matemática!B56,'Cód MSRH'!$A$2:$B$2410,2,0)</f>
        <v>374</v>
      </c>
      <c r="B56" s="320" t="s">
        <v>1270</v>
      </c>
      <c r="C56" s="363" t="s">
        <v>256</v>
      </c>
      <c r="D56" s="322">
        <v>4</v>
      </c>
      <c r="E56" s="322">
        <v>136</v>
      </c>
      <c r="F56" s="329" t="s">
        <v>1230</v>
      </c>
      <c r="G56" s="255" t="s">
        <v>1231</v>
      </c>
      <c r="H56" s="49" t="s">
        <v>34</v>
      </c>
      <c r="I56" s="214"/>
      <c r="J56" s="1164"/>
      <c r="K56" s="1165"/>
      <c r="L56" s="230"/>
      <c r="M56" s="232" t="s">
        <v>265</v>
      </c>
      <c r="N56" s="274"/>
      <c r="O56" s="274"/>
      <c r="P56" s="1127"/>
      <c r="Q56" s="1127"/>
    </row>
    <row r="57" spans="1:17" ht="31.5" customHeight="1">
      <c r="A57" s="1007">
        <f>VLOOKUP(Matemática!B57,'Cód MSRH'!$A$2:$B$2410,2,0)</f>
        <v>2274</v>
      </c>
      <c r="B57" s="320" t="s">
        <v>1271</v>
      </c>
      <c r="C57" s="363" t="s">
        <v>256</v>
      </c>
      <c r="D57" s="322">
        <v>2</v>
      </c>
      <c r="E57" s="322">
        <v>68</v>
      </c>
      <c r="F57" s="621" t="s">
        <v>93</v>
      </c>
      <c r="G57" s="1112"/>
      <c r="H57" s="1009"/>
      <c r="I57" s="109" t="s">
        <v>736</v>
      </c>
      <c r="J57" s="110"/>
      <c r="K57" s="48" t="s">
        <v>36</v>
      </c>
      <c r="L57" s="214"/>
      <c r="M57" s="232" t="s">
        <v>265</v>
      </c>
      <c r="N57" s="259">
        <v>246</v>
      </c>
      <c r="O57" s="238"/>
      <c r="P57" s="1127"/>
      <c r="Q57" s="1127"/>
    </row>
    <row r="58" spans="1:17" ht="27.75" customHeight="1">
      <c r="A58" s="1007">
        <f>VLOOKUP(Matemática!B58,'Cód MSRH'!$A$2:$B$2410,2,0)</f>
        <v>2275</v>
      </c>
      <c r="B58" s="320" t="s">
        <v>1272</v>
      </c>
      <c r="C58" s="363" t="s">
        <v>256</v>
      </c>
      <c r="D58" s="322">
        <v>2</v>
      </c>
      <c r="E58" s="322">
        <v>68</v>
      </c>
      <c r="F58" s="621" t="s">
        <v>93</v>
      </c>
      <c r="G58" s="1112"/>
      <c r="H58" s="1009"/>
      <c r="I58" s="214" t="s">
        <v>1081</v>
      </c>
      <c r="J58" s="223"/>
      <c r="K58" s="56" t="s">
        <v>36</v>
      </c>
      <c r="L58" s="214"/>
      <c r="M58" s="232" t="s">
        <v>54</v>
      </c>
      <c r="N58" s="259">
        <v>250</v>
      </c>
      <c r="O58" s="238"/>
      <c r="P58" s="1127"/>
      <c r="Q58" s="1127"/>
    </row>
    <row r="59" spans="1:17" ht="27.75" customHeight="1">
      <c r="A59" s="1007">
        <f>VLOOKUP(Matemática!B59,'Cód MSRH'!$A$2:$B$2410,2,0)</f>
        <v>2276</v>
      </c>
      <c r="B59" s="320" t="s">
        <v>1273</v>
      </c>
      <c r="C59" s="363" t="s">
        <v>256</v>
      </c>
      <c r="D59" s="322">
        <v>2</v>
      </c>
      <c r="E59" s="322">
        <v>68</v>
      </c>
      <c r="F59" s="585" t="s">
        <v>93</v>
      </c>
      <c r="G59" s="1112"/>
      <c r="H59" s="1009"/>
      <c r="I59" s="214" t="s">
        <v>724</v>
      </c>
      <c r="J59" s="223"/>
      <c r="K59" s="56" t="s">
        <v>36</v>
      </c>
      <c r="L59" s="214"/>
      <c r="M59" s="232" t="s">
        <v>1274</v>
      </c>
      <c r="N59" s="259">
        <v>249</v>
      </c>
      <c r="O59" s="238"/>
      <c r="P59" s="1127"/>
      <c r="Q59" s="1127"/>
    </row>
    <row r="60" spans="1:17" ht="42" customHeight="1">
      <c r="A60" s="1007">
        <f>VLOOKUP(Matemática!B60,'Cód MSRH'!$A$2:$B$2410,2,0)</f>
        <v>2277</v>
      </c>
      <c r="B60" s="237" t="s">
        <v>1275</v>
      </c>
      <c r="C60" s="363" t="s">
        <v>256</v>
      </c>
      <c r="D60" s="322">
        <v>4</v>
      </c>
      <c r="E60" s="322">
        <v>136</v>
      </c>
      <c r="F60" s="49" t="s">
        <v>1226</v>
      </c>
      <c r="G60" s="80" t="s">
        <v>1268</v>
      </c>
      <c r="H60" s="49" t="s">
        <v>34</v>
      </c>
      <c r="I60" s="214"/>
      <c r="J60" s="223"/>
      <c r="K60" s="56"/>
      <c r="L60" s="214"/>
      <c r="M60" s="232" t="s">
        <v>265</v>
      </c>
      <c r="N60" s="259">
        <v>86</v>
      </c>
      <c r="O60" s="238"/>
      <c r="P60" s="1127"/>
      <c r="Q60" s="1127"/>
    </row>
    <row r="61" spans="1:17" ht="42" customHeight="1">
      <c r="A61" s="1007">
        <f>VLOOKUP(Matemática!B61,'Cód MSRH'!$A$2:$B$2410,2,0)</f>
        <v>2277</v>
      </c>
      <c r="B61" s="237" t="s">
        <v>1276</v>
      </c>
      <c r="C61" s="363" t="s">
        <v>256</v>
      </c>
      <c r="D61" s="322">
        <v>3</v>
      </c>
      <c r="E61" s="322">
        <v>102</v>
      </c>
      <c r="F61" s="50" t="s">
        <v>1254</v>
      </c>
      <c r="G61" s="50"/>
      <c r="H61" s="50" t="s">
        <v>34</v>
      </c>
      <c r="I61" s="214"/>
      <c r="J61" s="223"/>
      <c r="K61" s="56"/>
      <c r="L61" s="957"/>
      <c r="M61" s="232" t="s">
        <v>265</v>
      </c>
      <c r="N61" s="259">
        <v>85</v>
      </c>
      <c r="O61" s="238"/>
      <c r="P61" s="1127"/>
      <c r="Q61" s="1127"/>
    </row>
    <row r="62" spans="1:17" ht="38.25" customHeight="1">
      <c r="A62" s="1007">
        <f>VLOOKUP(Matemática!B62,'Cód MSRH'!$A$2:$B$2410,2,0)</f>
        <v>938</v>
      </c>
      <c r="B62" s="320" t="s">
        <v>1277</v>
      </c>
      <c r="C62" s="363" t="s">
        <v>256</v>
      </c>
      <c r="D62" s="322">
        <v>1</v>
      </c>
      <c r="E62" s="322">
        <v>34</v>
      </c>
      <c r="F62" s="49" t="s">
        <v>155</v>
      </c>
      <c r="G62" s="80"/>
      <c r="H62" s="49" t="s">
        <v>34</v>
      </c>
      <c r="I62" s="214"/>
      <c r="J62" s="223"/>
      <c r="K62" s="56"/>
      <c r="L62" s="214"/>
      <c r="M62" s="232" t="s">
        <v>156</v>
      </c>
      <c r="N62" s="259"/>
      <c r="O62" s="238"/>
      <c r="P62" s="1127"/>
      <c r="Q62" s="1127"/>
    </row>
    <row r="63" spans="1:17" ht="39.75" customHeight="1">
      <c r="A63" s="1007">
        <f>VLOOKUP(Matemática!B63,'Cód MSRH'!$A$2:$B$2410,2,0)</f>
        <v>966</v>
      </c>
      <c r="B63" s="320" t="s">
        <v>1278</v>
      </c>
      <c r="C63" s="758" t="s">
        <v>51</v>
      </c>
      <c r="D63" s="252">
        <v>2</v>
      </c>
      <c r="E63" s="322">
        <v>34</v>
      </c>
      <c r="F63" s="585" t="s">
        <v>93</v>
      </c>
      <c r="G63" s="1112"/>
      <c r="H63" s="1009"/>
      <c r="I63" s="340" t="s">
        <v>1066</v>
      </c>
      <c r="J63" s="1030"/>
      <c r="K63" s="1031" t="s">
        <v>1067</v>
      </c>
      <c r="L63" s="214"/>
      <c r="M63" s="232" t="s">
        <v>1279</v>
      </c>
      <c r="N63" s="259">
        <v>6</v>
      </c>
      <c r="O63" s="238"/>
      <c r="P63" s="1127"/>
      <c r="Q63" s="1127"/>
    </row>
    <row r="64" spans="1:17" ht="14.25" customHeight="1">
      <c r="A64" s="758" t="s">
        <v>780</v>
      </c>
      <c r="B64" s="758"/>
      <c r="C64" s="571"/>
      <c r="D64" s="213">
        <v>23</v>
      </c>
      <c r="E64" s="213">
        <v>782</v>
      </c>
      <c r="F64" s="358" t="s">
        <v>1280</v>
      </c>
      <c r="G64" s="344"/>
      <c r="H64" s="344"/>
      <c r="I64" s="1144" t="s">
        <v>1239</v>
      </c>
      <c r="J64" s="1144"/>
      <c r="K64" s="1145">
        <v>20</v>
      </c>
      <c r="L64" s="1146">
        <v>340</v>
      </c>
      <c r="M64" s="1127"/>
      <c r="O64" s="1127"/>
      <c r="P64" s="1127"/>
      <c r="Q64" s="1127"/>
    </row>
  </sheetData>
  <sheetProtection selectLockedCells="1" selectUnlockedCells="1"/>
  <mergeCells count="30">
    <mergeCell ref="C1:E1"/>
    <mergeCell ref="C2:E2"/>
    <mergeCell ref="C3:E3"/>
    <mergeCell ref="G3:H3"/>
    <mergeCell ref="I3:J3"/>
    <mergeCell ref="A13:B13"/>
    <mergeCell ref="I13:J13"/>
    <mergeCell ref="C22:E22"/>
    <mergeCell ref="C23:E23"/>
    <mergeCell ref="C24:E24"/>
    <mergeCell ref="G24:H24"/>
    <mergeCell ref="I24:J24"/>
    <mergeCell ref="A34:B34"/>
    <mergeCell ref="I34:J34"/>
    <mergeCell ref="C36:E36"/>
    <mergeCell ref="C37:E37"/>
    <mergeCell ref="H37:I37"/>
    <mergeCell ref="C38:E38"/>
    <mergeCell ref="G38:H38"/>
    <mergeCell ref="I38:J38"/>
    <mergeCell ref="A49:B49"/>
    <mergeCell ref="I49:J49"/>
    <mergeCell ref="C51:E51"/>
    <mergeCell ref="C52:E52"/>
    <mergeCell ref="H52:I52"/>
    <mergeCell ref="C53:E53"/>
    <mergeCell ref="G53:H53"/>
    <mergeCell ref="I53:J53"/>
    <mergeCell ref="A64:B64"/>
    <mergeCell ref="I64:J64"/>
  </mergeCells>
  <printOptions/>
  <pageMargins left="0.2361111111111111" right="0.15763888888888888" top="0.53125" bottom="0.4722222222222222" header="0.5118055555555555" footer="0.19652777777777777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3" manualBreakCount="3">
    <brk id="21" max="255" man="1"/>
    <brk id="35" max="255" man="1"/>
    <brk id="50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4"/>
  <sheetViews>
    <sheetView view="pageBreakPreview" zoomScale="75" zoomScaleSheetLayoutView="75" workbookViewId="0" topLeftCell="A10">
      <selection activeCell="I20" sqref="I20"/>
    </sheetView>
  </sheetViews>
  <sheetFormatPr defaultColWidth="6.8515625" defaultRowHeight="12.75"/>
  <cols>
    <col min="1" max="1" width="7.57421875" style="709" customWidth="1"/>
    <col min="2" max="2" width="32.421875" style="709" customWidth="1"/>
    <col min="3" max="3" width="3.421875" style="709" customWidth="1"/>
    <col min="4" max="4" width="5.421875" style="709" customWidth="1"/>
    <col min="5" max="5" width="7.421875" style="709" customWidth="1"/>
    <col min="6" max="6" width="23.421875" style="709" customWidth="1"/>
    <col min="7" max="7" width="22.57421875" style="709" customWidth="1"/>
    <col min="8" max="8" width="8.421875" style="709" customWidth="1"/>
    <col min="9" max="9" width="24.421875" style="709" customWidth="1"/>
    <col min="10" max="10" width="15.421875" style="709" customWidth="1"/>
    <col min="11" max="11" width="7.7109375" style="709" customWidth="1"/>
    <col min="12" max="12" width="12.421875" style="709" customWidth="1"/>
    <col min="13" max="13" width="10.57421875" style="915" customWidth="1"/>
    <col min="14" max="14" width="9.421875" style="1166" customWidth="1"/>
    <col min="15" max="15" width="7.421875" style="1167" customWidth="1"/>
    <col min="16" max="16" width="8.421875" style="1168" customWidth="1"/>
    <col min="17" max="16384" width="8.421875" style="709" customWidth="1"/>
  </cols>
  <sheetData>
    <row r="1" spans="1:14" ht="35.25" customHeight="1">
      <c r="A1" s="243"/>
      <c r="B1" s="919" t="s">
        <v>891</v>
      </c>
      <c r="C1" s="920" t="s">
        <v>1</v>
      </c>
      <c r="D1" s="920"/>
      <c r="E1" s="920"/>
      <c r="F1" s="921" t="s">
        <v>160</v>
      </c>
      <c r="G1" s="921" t="s">
        <v>3</v>
      </c>
      <c r="H1" s="243">
        <v>2014</v>
      </c>
      <c r="I1" s="1150" t="s">
        <v>1281</v>
      </c>
      <c r="J1" s="922"/>
      <c r="K1" s="922"/>
      <c r="L1" s="921"/>
      <c r="M1" s="1169"/>
      <c r="N1" s="1170"/>
    </row>
    <row r="2" spans="1:14" ht="22.5" customHeight="1">
      <c r="A2" s="189">
        <v>1359</v>
      </c>
      <c r="B2" s="17" t="s">
        <v>5</v>
      </c>
      <c r="C2" s="923" t="s">
        <v>1101</v>
      </c>
      <c r="D2" s="923"/>
      <c r="E2" s="923"/>
      <c r="F2" s="16" t="s">
        <v>895</v>
      </c>
      <c r="G2" s="16"/>
      <c r="H2" s="16" t="s">
        <v>896</v>
      </c>
      <c r="I2" s="1131" t="s">
        <v>1282</v>
      </c>
      <c r="J2" s="794"/>
      <c r="K2" s="794"/>
      <c r="L2" s="794"/>
      <c r="M2" s="1169"/>
      <c r="N2" s="1170"/>
    </row>
    <row r="3" spans="1:14" ht="33.75" customHeight="1">
      <c r="A3" s="189">
        <v>69</v>
      </c>
      <c r="B3" s="302" t="s">
        <v>1283</v>
      </c>
      <c r="C3" s="926" t="s">
        <v>899</v>
      </c>
      <c r="D3" s="926"/>
      <c r="E3" s="926"/>
      <c r="F3" s="1132" t="s">
        <v>1225</v>
      </c>
      <c r="G3" s="1133" t="s">
        <v>1284</v>
      </c>
      <c r="H3" s="1133"/>
      <c r="I3" s="1134" t="s">
        <v>1285</v>
      </c>
      <c r="J3" s="1134"/>
      <c r="K3" s="794"/>
      <c r="L3" s="794"/>
      <c r="M3" s="1169"/>
      <c r="N3" s="1170"/>
    </row>
    <row r="4" spans="1:17" s="735" customFormat="1" ht="25.5">
      <c r="A4" s="199" t="s">
        <v>105</v>
      </c>
      <c r="B4" s="199" t="s">
        <v>165</v>
      </c>
      <c r="C4" s="201"/>
      <c r="D4" s="202" t="s">
        <v>17</v>
      </c>
      <c r="E4" s="202" t="s">
        <v>20</v>
      </c>
      <c r="F4" s="203" t="s">
        <v>21</v>
      </c>
      <c r="G4" s="204" t="s">
        <v>22</v>
      </c>
      <c r="H4" s="205" t="s">
        <v>23</v>
      </c>
      <c r="I4" s="204" t="s">
        <v>24</v>
      </c>
      <c r="J4" s="205" t="s">
        <v>25</v>
      </c>
      <c r="K4" s="205" t="s">
        <v>26</v>
      </c>
      <c r="L4" s="205" t="s">
        <v>166</v>
      </c>
      <c r="M4" s="401" t="s">
        <v>351</v>
      </c>
      <c r="N4" s="207" t="s">
        <v>29</v>
      </c>
      <c r="O4" s="207" t="s">
        <v>29</v>
      </c>
      <c r="P4" s="317"/>
      <c r="Q4" s="317"/>
    </row>
    <row r="5" spans="1:17" ht="27.75" customHeight="1">
      <c r="A5" s="319">
        <f>VLOOKUP(Pedagogia!B5,'Cód MSRH'!$A$2:$B$2410,2,0)</f>
        <v>2923</v>
      </c>
      <c r="B5" s="320" t="s">
        <v>1286</v>
      </c>
      <c r="C5" s="321" t="s">
        <v>256</v>
      </c>
      <c r="D5" s="322">
        <v>2</v>
      </c>
      <c r="E5" s="322">
        <v>68</v>
      </c>
      <c r="F5" s="329" t="s">
        <v>1287</v>
      </c>
      <c r="G5" s="255"/>
      <c r="H5" s="329" t="s">
        <v>34</v>
      </c>
      <c r="I5" s="214"/>
      <c r="J5" s="223"/>
      <c r="K5" s="223"/>
      <c r="L5" s="214"/>
      <c r="M5" s="232" t="s">
        <v>67</v>
      </c>
      <c r="N5" s="349"/>
      <c r="O5" s="349"/>
      <c r="P5" s="948"/>
      <c r="Q5" s="948"/>
    </row>
    <row r="6" spans="1:17" ht="27.75" customHeight="1">
      <c r="A6" s="319">
        <f>VLOOKUP(Pedagogia!B6,'Cód MSRH'!$A$2:$B$2410,2,0)</f>
        <v>51</v>
      </c>
      <c r="B6" s="320" t="s">
        <v>1288</v>
      </c>
      <c r="C6" s="321" t="s">
        <v>256</v>
      </c>
      <c r="D6" s="322">
        <v>5</v>
      </c>
      <c r="E6" s="322">
        <v>170</v>
      </c>
      <c r="F6" s="50" t="s">
        <v>1289</v>
      </c>
      <c r="G6" s="162" t="s">
        <v>1290</v>
      </c>
      <c r="H6" s="1171" t="s">
        <v>34</v>
      </c>
      <c r="I6" s="109" t="s">
        <v>1116</v>
      </c>
      <c r="J6" s="955"/>
      <c r="K6" s="1172"/>
      <c r="L6" s="214"/>
      <c r="M6" s="232" t="s">
        <v>1125</v>
      </c>
      <c r="N6" s="349">
        <v>262</v>
      </c>
      <c r="O6" s="349"/>
      <c r="P6" s="948"/>
      <c r="Q6" s="948"/>
    </row>
    <row r="7" spans="1:17" ht="27.75" customHeight="1">
      <c r="A7" s="319">
        <f>VLOOKUP(Pedagogia!B7,'Cód MSRH'!$A$2:$B$2410,2,0)</f>
        <v>510</v>
      </c>
      <c r="B7" s="320" t="s">
        <v>1291</v>
      </c>
      <c r="C7" s="321" t="s">
        <v>256</v>
      </c>
      <c r="D7" s="322">
        <v>3</v>
      </c>
      <c r="E7" s="322">
        <v>102</v>
      </c>
      <c r="F7" s="1173" t="s">
        <v>93</v>
      </c>
      <c r="G7" s="1174"/>
      <c r="H7" s="1174"/>
      <c r="I7" s="109" t="s">
        <v>1119</v>
      </c>
      <c r="J7" s="110"/>
      <c r="K7" s="56" t="s">
        <v>36</v>
      </c>
      <c r="L7" s="358"/>
      <c r="M7" s="323" t="s">
        <v>619</v>
      </c>
      <c r="N7" s="349" t="s">
        <v>1292</v>
      </c>
      <c r="O7" s="349"/>
      <c r="P7" s="948"/>
      <c r="Q7" s="948"/>
    </row>
    <row r="8" spans="1:17" ht="42.75" customHeight="1">
      <c r="A8" s="319">
        <f>VLOOKUP(Pedagogia!B8,'Cód MSRH'!$A$2:$B$2410,2,0)</f>
        <v>87</v>
      </c>
      <c r="B8" s="320" t="s">
        <v>362</v>
      </c>
      <c r="C8" s="321" t="s">
        <v>256</v>
      </c>
      <c r="D8" s="322">
        <v>2</v>
      </c>
      <c r="E8" s="322">
        <v>68</v>
      </c>
      <c r="F8" s="49" t="s">
        <v>1191</v>
      </c>
      <c r="G8" s="80"/>
      <c r="H8" s="214" t="s">
        <v>34</v>
      </c>
      <c r="I8" s="214"/>
      <c r="J8" s="223"/>
      <c r="K8" s="56" t="s">
        <v>36</v>
      </c>
      <c r="L8" s="214"/>
      <c r="M8" s="232" t="s">
        <v>67</v>
      </c>
      <c r="N8" s="349" t="s">
        <v>1293</v>
      </c>
      <c r="O8" s="349"/>
      <c r="P8" s="948"/>
      <c r="Q8" s="948"/>
    </row>
    <row r="9" spans="1:17" ht="27.75" customHeight="1">
      <c r="A9" s="319">
        <f>VLOOKUP(Pedagogia!B9,'Cód MSRH'!$A$2:$B$2410,2,0)</f>
        <v>1284</v>
      </c>
      <c r="B9" s="320" t="s">
        <v>1294</v>
      </c>
      <c r="C9" s="321" t="s">
        <v>256</v>
      </c>
      <c r="D9" s="322">
        <v>3</v>
      </c>
      <c r="E9" s="322">
        <v>102</v>
      </c>
      <c r="F9" s="49" t="s">
        <v>1142</v>
      </c>
      <c r="G9" s="80"/>
      <c r="H9" s="49" t="s">
        <v>34</v>
      </c>
      <c r="I9" s="214"/>
      <c r="J9" s="223"/>
      <c r="K9" s="223"/>
      <c r="L9" s="214"/>
      <c r="M9" s="232" t="s">
        <v>67</v>
      </c>
      <c r="N9" s="349"/>
      <c r="O9" s="349"/>
      <c r="P9" s="948"/>
      <c r="Q9" s="948"/>
    </row>
    <row r="10" spans="1:17" ht="27.75" customHeight="1">
      <c r="A10" s="319">
        <f>VLOOKUP(Pedagogia!B10,'Cód MSRH'!$A$2:$B$2410,2,0)</f>
        <v>1186</v>
      </c>
      <c r="B10" s="320" t="s">
        <v>1295</v>
      </c>
      <c r="C10" s="321" t="s">
        <v>256</v>
      </c>
      <c r="D10" s="322">
        <v>2</v>
      </c>
      <c r="E10" s="322">
        <v>68</v>
      </c>
      <c r="F10" s="49" t="s">
        <v>1191</v>
      </c>
      <c r="G10" s="80"/>
      <c r="H10" s="49" t="s">
        <v>34</v>
      </c>
      <c r="I10" s="222"/>
      <c r="J10" s="223"/>
      <c r="K10" s="223"/>
      <c r="L10" s="214"/>
      <c r="M10" s="232" t="s">
        <v>95</v>
      </c>
      <c r="N10" s="349"/>
      <c r="O10" s="349"/>
      <c r="P10" s="948"/>
      <c r="Q10" s="948"/>
    </row>
    <row r="11" spans="1:17" ht="52.5" customHeight="1">
      <c r="A11" s="319">
        <f>VLOOKUP(Pedagogia!B11,'Cód MSRH'!$A$2:$B$2410,2,0)</f>
        <v>22</v>
      </c>
      <c r="B11" s="320" t="s">
        <v>1296</v>
      </c>
      <c r="C11" s="321" t="s">
        <v>256</v>
      </c>
      <c r="D11" s="322">
        <v>3</v>
      </c>
      <c r="E11" s="322">
        <v>102</v>
      </c>
      <c r="F11" s="49" t="s">
        <v>1149</v>
      </c>
      <c r="G11" s="80" t="s">
        <v>1150</v>
      </c>
      <c r="H11" s="1175" t="s">
        <v>34</v>
      </c>
      <c r="I11" s="222" t="s">
        <v>170</v>
      </c>
      <c r="J11" s="214"/>
      <c r="K11" s="56"/>
      <c r="L11" s="214"/>
      <c r="M11" s="232" t="s">
        <v>67</v>
      </c>
      <c r="N11" s="349" t="s">
        <v>1297</v>
      </c>
      <c r="O11" s="349"/>
      <c r="P11" s="948"/>
      <c r="Q11" s="948"/>
    </row>
    <row r="12" spans="1:17" ht="30.75" customHeight="1">
      <c r="A12" s="319">
        <f>VLOOKUP(Pedagogia!B12,'Cód MSRH'!$A$2:$B$2410,2,0)</f>
        <v>2925</v>
      </c>
      <c r="B12" s="1056" t="s">
        <v>1298</v>
      </c>
      <c r="C12" s="1176" t="s">
        <v>256</v>
      </c>
      <c r="D12" s="1177">
        <v>4</v>
      </c>
      <c r="E12" s="1177">
        <v>136</v>
      </c>
      <c r="F12" s="49" t="s">
        <v>1226</v>
      </c>
      <c r="G12" s="80" t="s">
        <v>1299</v>
      </c>
      <c r="H12" s="752" t="s">
        <v>34</v>
      </c>
      <c r="I12" s="214" t="s">
        <v>1300</v>
      </c>
      <c r="J12" s="807"/>
      <c r="K12" s="1178" t="s">
        <v>36</v>
      </c>
      <c r="L12" s="1178"/>
      <c r="M12" s="216" t="s">
        <v>1301</v>
      </c>
      <c r="N12" s="349">
        <v>209</v>
      </c>
      <c r="O12" s="349"/>
      <c r="P12" s="948"/>
      <c r="Q12" s="948"/>
    </row>
    <row r="13" spans="1:17" ht="15" customHeight="1">
      <c r="A13" s="1179" t="s">
        <v>780</v>
      </c>
      <c r="B13" s="1179"/>
      <c r="C13" s="950"/>
      <c r="D13" s="303">
        <v>24</v>
      </c>
      <c r="E13" s="303">
        <v>816</v>
      </c>
      <c r="F13" s="1063" t="s">
        <v>1302</v>
      </c>
      <c r="G13" s="75"/>
      <c r="H13" s="1065"/>
      <c r="I13" s="1180" t="s">
        <v>1303</v>
      </c>
      <c r="J13" s="1180"/>
      <c r="K13" s="1181"/>
      <c r="L13" s="1181"/>
      <c r="M13" s="948"/>
      <c r="O13" s="1166"/>
      <c r="P13" s="948"/>
      <c r="Q13" s="948"/>
    </row>
    <row r="14" spans="1:15" ht="12.75">
      <c r="A14" s="948"/>
      <c r="B14" s="948"/>
      <c r="C14" s="948"/>
      <c r="D14" s="948"/>
      <c r="E14" s="948"/>
      <c r="F14" s="948"/>
      <c r="G14" s="948"/>
      <c r="H14" s="948"/>
      <c r="I14" s="948"/>
      <c r="J14" s="948"/>
      <c r="K14" s="948"/>
      <c r="L14" s="948"/>
      <c r="M14" s="948"/>
      <c r="N14" s="558"/>
      <c r="O14" s="558"/>
    </row>
    <row r="15" spans="1:15" ht="16.5" customHeight="1">
      <c r="A15" s="243"/>
      <c r="B15" s="919" t="s">
        <v>891</v>
      </c>
      <c r="C15" s="920" t="s">
        <v>1</v>
      </c>
      <c r="D15" s="920"/>
      <c r="E15" s="920"/>
      <c r="F15" s="921" t="s">
        <v>160</v>
      </c>
      <c r="G15" s="921" t="s">
        <v>3</v>
      </c>
      <c r="H15" s="243">
        <v>2014</v>
      </c>
      <c r="I15" s="1150"/>
      <c r="J15" s="922"/>
      <c r="K15" s="922"/>
      <c r="L15" s="921"/>
      <c r="M15" s="948"/>
      <c r="N15" s="558"/>
      <c r="O15" s="558"/>
    </row>
    <row r="16" spans="1:15" ht="16.5" customHeight="1">
      <c r="A16" s="189">
        <v>1359</v>
      </c>
      <c r="B16" s="17" t="s">
        <v>5</v>
      </c>
      <c r="C16" s="923" t="s">
        <v>1101</v>
      </c>
      <c r="D16" s="923"/>
      <c r="E16" s="923"/>
      <c r="F16" s="16" t="s">
        <v>895</v>
      </c>
      <c r="G16" s="16"/>
      <c r="H16" s="16" t="s">
        <v>896</v>
      </c>
      <c r="I16" s="1131" t="s">
        <v>1282</v>
      </c>
      <c r="J16" s="794"/>
      <c r="K16" s="794"/>
      <c r="L16" s="794"/>
      <c r="M16" s="948"/>
      <c r="N16" s="558"/>
      <c r="O16" s="558"/>
    </row>
    <row r="17" spans="1:15" ht="31.5" customHeight="1">
      <c r="A17" s="189">
        <v>69</v>
      </c>
      <c r="B17" s="302" t="s">
        <v>1283</v>
      </c>
      <c r="C17" s="926" t="s">
        <v>1130</v>
      </c>
      <c r="D17" s="926"/>
      <c r="E17" s="926"/>
      <c r="F17" s="1132" t="s">
        <v>1225</v>
      </c>
      <c r="G17" s="1133" t="s">
        <v>1284</v>
      </c>
      <c r="H17" s="1133"/>
      <c r="I17" s="1134" t="s">
        <v>1285</v>
      </c>
      <c r="J17" s="1134"/>
      <c r="K17" s="794"/>
      <c r="L17" s="794"/>
      <c r="M17" s="948"/>
      <c r="N17" s="558"/>
      <c r="O17" s="558"/>
    </row>
    <row r="18" spans="1:16" s="735" customFormat="1" ht="25.5">
      <c r="A18" s="199" t="s">
        <v>105</v>
      </c>
      <c r="B18" s="199" t="s">
        <v>165</v>
      </c>
      <c r="C18" s="201"/>
      <c r="D18" s="202" t="s">
        <v>17</v>
      </c>
      <c r="E18" s="202" t="s">
        <v>20</v>
      </c>
      <c r="F18" s="203" t="s">
        <v>21</v>
      </c>
      <c r="G18" s="204" t="s">
        <v>22</v>
      </c>
      <c r="H18" s="205" t="s">
        <v>23</v>
      </c>
      <c r="I18" s="204" t="s">
        <v>24</v>
      </c>
      <c r="J18" s="205" t="s">
        <v>25</v>
      </c>
      <c r="K18" s="205" t="s">
        <v>26</v>
      </c>
      <c r="L18" s="205" t="s">
        <v>166</v>
      </c>
      <c r="M18" s="401" t="s">
        <v>351</v>
      </c>
      <c r="N18" s="207" t="s">
        <v>29</v>
      </c>
      <c r="O18" s="207" t="s">
        <v>29</v>
      </c>
      <c r="P18" s="317"/>
    </row>
    <row r="19" spans="1:16" ht="27.75" customHeight="1">
      <c r="A19" s="319">
        <f>VLOOKUP(Pedagogia!B19,'Cód MSRH'!$A$2:$B$2410,2,0)</f>
        <v>1192</v>
      </c>
      <c r="B19" s="856" t="s">
        <v>1304</v>
      </c>
      <c r="C19" s="1182" t="s">
        <v>256</v>
      </c>
      <c r="D19" s="1177">
        <v>3</v>
      </c>
      <c r="E19" s="1177">
        <v>102</v>
      </c>
      <c r="F19" s="1171" t="s">
        <v>1149</v>
      </c>
      <c r="G19" s="80" t="s">
        <v>1150</v>
      </c>
      <c r="H19" s="1057" t="s">
        <v>34</v>
      </c>
      <c r="I19" s="1183" t="s">
        <v>1235</v>
      </c>
      <c r="J19" s="482"/>
      <c r="K19" s="1057" t="s">
        <v>36</v>
      </c>
      <c r="L19" s="1184"/>
      <c r="M19" s="1185" t="s">
        <v>67</v>
      </c>
      <c r="N19" s="349" t="s">
        <v>1305</v>
      </c>
      <c r="O19" s="349"/>
      <c r="P19" s="948"/>
    </row>
    <row r="20" spans="1:16" ht="63.75">
      <c r="A20" s="319">
        <f>VLOOKUP(Pedagogia!B20,'Cód MSRH'!$A$2:$B$2410,2,0)</f>
        <v>50</v>
      </c>
      <c r="B20" s="856" t="s">
        <v>1306</v>
      </c>
      <c r="C20" s="1182" t="s">
        <v>256</v>
      </c>
      <c r="D20" s="1177">
        <v>5</v>
      </c>
      <c r="E20" s="1177">
        <v>170</v>
      </c>
      <c r="F20" s="752" t="s">
        <v>1289</v>
      </c>
      <c r="G20" s="162" t="s">
        <v>1290</v>
      </c>
      <c r="H20" s="1178" t="s">
        <v>34</v>
      </c>
      <c r="I20" s="214" t="s">
        <v>1076</v>
      </c>
      <c r="J20" s="223" t="s">
        <v>1307</v>
      </c>
      <c r="K20" s="47" t="s">
        <v>1216</v>
      </c>
      <c r="L20" s="1186"/>
      <c r="M20" s="323" t="s">
        <v>67</v>
      </c>
      <c r="N20" s="349">
        <v>2</v>
      </c>
      <c r="O20" s="349"/>
      <c r="P20" s="948"/>
    </row>
    <row r="21" spans="1:16" ht="45" customHeight="1">
      <c r="A21" s="843"/>
      <c r="B21" s="856"/>
      <c r="C21" s="1182"/>
      <c r="D21" s="1177"/>
      <c r="E21" s="1177"/>
      <c r="F21" s="752"/>
      <c r="G21" s="162"/>
      <c r="H21" s="1178"/>
      <c r="I21" s="214" t="s">
        <v>1308</v>
      </c>
      <c r="J21" s="223"/>
      <c r="K21" s="47" t="s">
        <v>36</v>
      </c>
      <c r="L21" s="1186"/>
      <c r="M21" s="323" t="s">
        <v>67</v>
      </c>
      <c r="N21" s="349">
        <v>660</v>
      </c>
      <c r="O21" s="349"/>
      <c r="P21" s="948"/>
    </row>
    <row r="22" spans="1:16" ht="27.75" customHeight="1">
      <c r="A22" s="319">
        <f>VLOOKUP(Pedagogia!B22,'Cód MSRH'!$A$2:$B$2410,2,0)</f>
        <v>45</v>
      </c>
      <c r="B22" s="320" t="s">
        <v>1309</v>
      </c>
      <c r="C22" s="1182" t="s">
        <v>256</v>
      </c>
      <c r="D22" s="1177">
        <v>2</v>
      </c>
      <c r="E22" s="1177">
        <v>68</v>
      </c>
      <c r="F22" s="1173" t="s">
        <v>93</v>
      </c>
      <c r="G22" s="1174"/>
      <c r="H22" s="1174"/>
      <c r="I22" s="358" t="s">
        <v>1052</v>
      </c>
      <c r="J22" s="489"/>
      <c r="K22" s="56" t="s">
        <v>36</v>
      </c>
      <c r="L22" s="358"/>
      <c r="M22" s="323" t="s">
        <v>619</v>
      </c>
      <c r="N22" s="349">
        <v>275</v>
      </c>
      <c r="O22" s="349"/>
      <c r="P22" s="948"/>
    </row>
    <row r="23" spans="1:16" ht="27.75" customHeight="1">
      <c r="A23" s="319">
        <f>VLOOKUP(Pedagogia!B23,'Cód MSRH'!$A$2:$B$2410,2,0)</f>
        <v>3055</v>
      </c>
      <c r="B23" s="362" t="s">
        <v>1310</v>
      </c>
      <c r="C23" s="1182" t="s">
        <v>256</v>
      </c>
      <c r="D23" s="1177">
        <v>2</v>
      </c>
      <c r="E23" s="1177">
        <v>68</v>
      </c>
      <c r="F23" s="752" t="s">
        <v>1287</v>
      </c>
      <c r="G23" s="959"/>
      <c r="H23" s="1178" t="s">
        <v>34</v>
      </c>
      <c r="I23" s="1184"/>
      <c r="J23" s="482"/>
      <c r="K23" s="1184"/>
      <c r="L23" s="1184"/>
      <c r="M23" s="1185" t="s">
        <v>1311</v>
      </c>
      <c r="N23" s="349"/>
      <c r="O23" s="349"/>
      <c r="P23" s="948"/>
    </row>
    <row r="24" spans="1:16" ht="27.75" customHeight="1">
      <c r="A24" s="319">
        <f>VLOOKUP(Pedagogia!B24,'Cód MSRH'!$A$2:$B$2410,2,0)</f>
        <v>1385</v>
      </c>
      <c r="B24" s="320" t="s">
        <v>1312</v>
      </c>
      <c r="C24" s="1182" t="s">
        <v>256</v>
      </c>
      <c r="D24" s="1177">
        <v>5</v>
      </c>
      <c r="E24" s="1177">
        <v>170</v>
      </c>
      <c r="F24" s="752" t="s">
        <v>1287</v>
      </c>
      <c r="G24" s="959"/>
      <c r="H24" s="1057" t="s">
        <v>34</v>
      </c>
      <c r="I24" s="1184"/>
      <c r="J24" s="482"/>
      <c r="K24" s="1184"/>
      <c r="L24" s="1184"/>
      <c r="M24" s="1185" t="s">
        <v>67</v>
      </c>
      <c r="N24" s="349"/>
      <c r="O24" s="349"/>
      <c r="P24" s="948"/>
    </row>
    <row r="25" spans="1:16" ht="63.75" customHeight="1">
      <c r="A25" s="319">
        <f>VLOOKUP(Pedagogia!B25,'Cód MSRH'!$A$2:$B$2410,2,0)</f>
        <v>3056</v>
      </c>
      <c r="B25" s="320" t="s">
        <v>1313</v>
      </c>
      <c r="C25" s="1182" t="s">
        <v>256</v>
      </c>
      <c r="D25" s="1177">
        <v>2</v>
      </c>
      <c r="E25" s="1177">
        <v>68</v>
      </c>
      <c r="F25" s="1187" t="s">
        <v>1314</v>
      </c>
      <c r="G25" s="340" t="s">
        <v>1315</v>
      </c>
      <c r="H25" s="637" t="s">
        <v>34</v>
      </c>
      <c r="I25" s="1188"/>
      <c r="J25" s="215"/>
      <c r="K25" s="127"/>
      <c r="L25" s="1184"/>
      <c r="M25" s="1185" t="s">
        <v>67</v>
      </c>
      <c r="N25" s="349">
        <v>140</v>
      </c>
      <c r="O25" s="349"/>
      <c r="P25" s="948"/>
    </row>
    <row r="26" spans="1:16" ht="27.75" customHeight="1">
      <c r="A26" s="319">
        <f>VLOOKUP(Pedagogia!B26,'Cód MSRH'!$A$2:$B$2410,2,0)</f>
        <v>956</v>
      </c>
      <c r="B26" s="320" t="s">
        <v>1316</v>
      </c>
      <c r="C26" s="1182" t="s">
        <v>256</v>
      </c>
      <c r="D26" s="1177">
        <v>4</v>
      </c>
      <c r="E26" s="1177">
        <v>136</v>
      </c>
      <c r="F26" s="49" t="s">
        <v>1191</v>
      </c>
      <c r="G26" s="80"/>
      <c r="H26" s="214" t="s">
        <v>34</v>
      </c>
      <c r="I26" s="214"/>
      <c r="J26" s="110"/>
      <c r="K26" s="56" t="s">
        <v>36</v>
      </c>
      <c r="L26" s="214"/>
      <c r="M26" s="232" t="s">
        <v>67</v>
      </c>
      <c r="N26" s="274">
        <v>268</v>
      </c>
      <c r="O26" s="274"/>
      <c r="P26" s="948"/>
    </row>
    <row r="27" spans="1:16" ht="27.75" customHeight="1">
      <c r="A27" s="319">
        <f>VLOOKUP(Pedagogia!B27,'Cód MSRH'!$A$2:$B$2410,2,0)</f>
        <v>1187</v>
      </c>
      <c r="B27" s="320" t="s">
        <v>1317</v>
      </c>
      <c r="C27" s="1182" t="s">
        <v>256</v>
      </c>
      <c r="D27" s="1177">
        <v>3</v>
      </c>
      <c r="E27" s="1177">
        <v>102</v>
      </c>
      <c r="F27" s="1187" t="s">
        <v>1314</v>
      </c>
      <c r="G27" s="340" t="s">
        <v>1315</v>
      </c>
      <c r="H27" s="637" t="s">
        <v>34</v>
      </c>
      <c r="I27" s="214"/>
      <c r="J27" s="56"/>
      <c r="K27" s="214"/>
      <c r="L27" s="1184"/>
      <c r="M27" s="1185" t="s">
        <v>95</v>
      </c>
      <c r="N27" s="349">
        <v>140</v>
      </c>
      <c r="O27" s="349"/>
      <c r="P27" s="948"/>
    </row>
    <row r="28" spans="1:16" s="1199" customFormat="1" ht="15" customHeight="1">
      <c r="A28" s="1189" t="s">
        <v>780</v>
      </c>
      <c r="B28" s="1189"/>
      <c r="C28" s="1190" t="s">
        <v>256</v>
      </c>
      <c r="D28" s="1191">
        <v>26</v>
      </c>
      <c r="E28" s="1191">
        <v>884</v>
      </c>
      <c r="F28" s="1192" t="s">
        <v>1318</v>
      </c>
      <c r="G28" s="1193"/>
      <c r="H28" s="1194"/>
      <c r="I28" s="1195"/>
      <c r="J28" s="1195"/>
      <c r="K28" s="1196"/>
      <c r="L28" s="1196"/>
      <c r="M28" s="1197"/>
      <c r="N28" s="1198"/>
      <c r="O28" s="1198"/>
      <c r="P28" s="1197"/>
    </row>
    <row r="29" spans="1:16" ht="12.75">
      <c r="A29" s="948"/>
      <c r="B29" s="948"/>
      <c r="C29" s="948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558"/>
      <c r="O29" s="558"/>
      <c r="P29" s="948"/>
    </row>
    <row r="30" spans="1:16" ht="16.5" customHeight="1">
      <c r="A30" s="243"/>
      <c r="B30" s="919" t="s">
        <v>891</v>
      </c>
      <c r="C30" s="920" t="s">
        <v>1</v>
      </c>
      <c r="D30" s="920"/>
      <c r="E30" s="920"/>
      <c r="F30" s="921" t="s">
        <v>160</v>
      </c>
      <c r="G30" s="921" t="s">
        <v>3</v>
      </c>
      <c r="H30" s="243">
        <v>2014</v>
      </c>
      <c r="I30" s="1150"/>
      <c r="J30" s="922"/>
      <c r="K30" s="922"/>
      <c r="L30" s="921"/>
      <c r="M30" s="948"/>
      <c r="N30" s="558"/>
      <c r="O30" s="558"/>
      <c r="P30" s="948"/>
    </row>
    <row r="31" spans="1:16" ht="16.5" customHeight="1">
      <c r="A31" s="189">
        <v>1359</v>
      </c>
      <c r="B31" s="17" t="s">
        <v>5</v>
      </c>
      <c r="C31" s="923" t="s">
        <v>1101</v>
      </c>
      <c r="D31" s="923"/>
      <c r="E31" s="923"/>
      <c r="F31" s="16" t="s">
        <v>895</v>
      </c>
      <c r="G31" s="16"/>
      <c r="H31" s="16" t="s">
        <v>896</v>
      </c>
      <c r="I31" s="1131" t="s">
        <v>1282</v>
      </c>
      <c r="J31" s="794"/>
      <c r="K31" s="794"/>
      <c r="L31" s="794"/>
      <c r="M31" s="948"/>
      <c r="N31" s="558"/>
      <c r="O31" s="558"/>
      <c r="P31" s="948"/>
    </row>
    <row r="32" spans="1:16" ht="30.75" customHeight="1">
      <c r="A32" s="189">
        <v>69</v>
      </c>
      <c r="B32" s="302" t="s">
        <v>1283</v>
      </c>
      <c r="C32" s="926" t="s">
        <v>1151</v>
      </c>
      <c r="D32" s="926"/>
      <c r="E32" s="926"/>
      <c r="F32" s="1132" t="s">
        <v>1225</v>
      </c>
      <c r="G32" s="1133" t="s">
        <v>1284</v>
      </c>
      <c r="H32" s="1133"/>
      <c r="I32" s="1134" t="s">
        <v>1285</v>
      </c>
      <c r="J32" s="1134"/>
      <c r="K32" s="794"/>
      <c r="L32" s="794"/>
      <c r="M32" s="948"/>
      <c r="N32" s="558"/>
      <c r="O32" s="558"/>
      <c r="P32" s="948"/>
    </row>
    <row r="33" spans="1:17" s="735" customFormat="1" ht="25.5">
      <c r="A33" s="199" t="s">
        <v>105</v>
      </c>
      <c r="B33" s="199" t="s">
        <v>165</v>
      </c>
      <c r="C33" s="201"/>
      <c r="D33" s="202" t="s">
        <v>17</v>
      </c>
      <c r="E33" s="202" t="s">
        <v>20</v>
      </c>
      <c r="F33" s="203" t="s">
        <v>21</v>
      </c>
      <c r="G33" s="204" t="s">
        <v>22</v>
      </c>
      <c r="H33" s="205" t="s">
        <v>23</v>
      </c>
      <c r="I33" s="204" t="s">
        <v>24</v>
      </c>
      <c r="J33" s="205" t="s">
        <v>25</v>
      </c>
      <c r="K33" s="205" t="s">
        <v>26</v>
      </c>
      <c r="L33" s="205" t="s">
        <v>166</v>
      </c>
      <c r="M33" s="401" t="s">
        <v>351</v>
      </c>
      <c r="N33" s="207" t="s">
        <v>29</v>
      </c>
      <c r="O33" s="207" t="s">
        <v>29</v>
      </c>
      <c r="P33" s="317"/>
      <c r="Q33" s="317"/>
    </row>
    <row r="34" spans="1:17" ht="27.75" customHeight="1">
      <c r="A34" s="319">
        <f>VLOOKUP(Pedagogia!B34,'Cód MSRH'!$A$2:$B$2410,2,0)</f>
        <v>1193</v>
      </c>
      <c r="B34" s="1200" t="s">
        <v>1319</v>
      </c>
      <c r="C34" s="321" t="s">
        <v>256</v>
      </c>
      <c r="D34" s="322">
        <v>2</v>
      </c>
      <c r="E34" s="322">
        <v>68</v>
      </c>
      <c r="F34" s="49" t="s">
        <v>1149</v>
      </c>
      <c r="G34" s="80" t="s">
        <v>1150</v>
      </c>
      <c r="H34" s="1171" t="s">
        <v>34</v>
      </c>
      <c r="I34" s="358" t="s">
        <v>1235</v>
      </c>
      <c r="J34" s="749"/>
      <c r="K34" s="1076" t="s">
        <v>36</v>
      </c>
      <c r="L34" s="1076"/>
      <c r="M34" s="323" t="s">
        <v>67</v>
      </c>
      <c r="N34" s="349" t="s">
        <v>1305</v>
      </c>
      <c r="O34" s="349"/>
      <c r="P34" s="948"/>
      <c r="Q34" s="948"/>
    </row>
    <row r="35" spans="1:17" ht="27.75" customHeight="1">
      <c r="A35" s="319">
        <f>VLOOKUP(Pedagogia!B35,'Cód MSRH'!$A$2:$B$2410,2,0)</f>
        <v>3216</v>
      </c>
      <c r="B35" s="320" t="s">
        <v>1320</v>
      </c>
      <c r="C35" s="321" t="s">
        <v>256</v>
      </c>
      <c r="D35" s="322">
        <v>2</v>
      </c>
      <c r="E35" s="322">
        <v>68</v>
      </c>
      <c r="F35" s="49" t="s">
        <v>1321</v>
      </c>
      <c r="G35" s="162"/>
      <c r="H35" s="49" t="s">
        <v>34</v>
      </c>
      <c r="I35" s="1201"/>
      <c r="J35" s="223"/>
      <c r="K35" s="214"/>
      <c r="L35" s="1076"/>
      <c r="M35" s="323" t="s">
        <v>67</v>
      </c>
      <c r="N35" s="349"/>
      <c r="O35" s="349"/>
      <c r="P35" s="948"/>
      <c r="Q35" s="948"/>
    </row>
    <row r="36" spans="1:17" ht="47.25" customHeight="1">
      <c r="A36" s="319">
        <f>VLOOKUP(Pedagogia!B36,'Cód MSRH'!$A$2:$B$2410,2,0)</f>
        <v>3217</v>
      </c>
      <c r="B36" s="320" t="s">
        <v>1322</v>
      </c>
      <c r="C36" s="321" t="s">
        <v>256</v>
      </c>
      <c r="D36" s="322">
        <v>3</v>
      </c>
      <c r="E36" s="322">
        <v>102</v>
      </c>
      <c r="F36" s="49" t="s">
        <v>1142</v>
      </c>
      <c r="G36" s="80"/>
      <c r="H36" s="49" t="s">
        <v>34</v>
      </c>
      <c r="I36" s="214"/>
      <c r="J36" s="749"/>
      <c r="K36" s="1076"/>
      <c r="L36" s="1076"/>
      <c r="M36" s="323" t="s">
        <v>67</v>
      </c>
      <c r="N36" s="349"/>
      <c r="O36" s="349"/>
      <c r="P36" s="948"/>
      <c r="Q36" s="948"/>
    </row>
    <row r="37" spans="1:17" ht="27.75" customHeight="1">
      <c r="A37" s="319">
        <f>VLOOKUP(Pedagogia!B37,'Cód MSRH'!$A$2:$B$2410,2,0)</f>
        <v>671</v>
      </c>
      <c r="B37" s="1200" t="s">
        <v>1323</v>
      </c>
      <c r="C37" s="321" t="s">
        <v>256</v>
      </c>
      <c r="D37" s="322">
        <v>4</v>
      </c>
      <c r="E37" s="322">
        <v>136</v>
      </c>
      <c r="F37" s="50" t="s">
        <v>1324</v>
      </c>
      <c r="G37" s="50"/>
      <c r="H37" s="50" t="s">
        <v>34</v>
      </c>
      <c r="I37" s="214"/>
      <c r="J37" s="223"/>
      <c r="K37" s="47"/>
      <c r="L37" s="1076"/>
      <c r="M37" s="232" t="s">
        <v>95</v>
      </c>
      <c r="N37" s="349">
        <v>138</v>
      </c>
      <c r="O37" s="349"/>
      <c r="P37" s="948"/>
      <c r="Q37" s="948"/>
    </row>
    <row r="38" spans="1:17" ht="27.75" customHeight="1">
      <c r="A38" s="319">
        <f>VLOOKUP(Pedagogia!B38,'Cód MSRH'!$A$2:$B$2410,2,0)</f>
        <v>195</v>
      </c>
      <c r="B38" s="320" t="s">
        <v>1325</v>
      </c>
      <c r="C38" s="321" t="s">
        <v>256</v>
      </c>
      <c r="D38" s="322">
        <v>3</v>
      </c>
      <c r="E38" s="322">
        <v>102</v>
      </c>
      <c r="F38" s="49" t="s">
        <v>1326</v>
      </c>
      <c r="G38" s="80"/>
      <c r="H38" s="49" t="s">
        <v>34</v>
      </c>
      <c r="I38" s="1202"/>
      <c r="J38" s="749"/>
      <c r="K38" s="1076"/>
      <c r="L38" s="1076"/>
      <c r="M38" s="323" t="s">
        <v>1327</v>
      </c>
      <c r="N38" s="349"/>
      <c r="O38" s="349"/>
      <c r="P38" s="948"/>
      <c r="Q38" s="948"/>
    </row>
    <row r="39" spans="1:17" ht="27.75" customHeight="1">
      <c r="A39" s="319">
        <f>VLOOKUP(Pedagogia!B39,'Cód MSRH'!$A$2:$B$2410,2,0)</f>
        <v>3218</v>
      </c>
      <c r="B39" s="320" t="s">
        <v>1328</v>
      </c>
      <c r="C39" s="321" t="s">
        <v>256</v>
      </c>
      <c r="D39" s="322">
        <v>2</v>
      </c>
      <c r="E39" s="322">
        <v>68</v>
      </c>
      <c r="F39" s="49" t="s">
        <v>1329</v>
      </c>
      <c r="G39" s="340" t="s">
        <v>1315</v>
      </c>
      <c r="H39" s="1171" t="s">
        <v>34</v>
      </c>
      <c r="I39" s="946"/>
      <c r="J39" s="223"/>
      <c r="K39" s="223"/>
      <c r="L39" s="1076"/>
      <c r="M39" s="323" t="s">
        <v>1330</v>
      </c>
      <c r="N39" s="349">
        <v>140</v>
      </c>
      <c r="O39" s="349"/>
      <c r="P39" s="948"/>
      <c r="Q39" s="948"/>
    </row>
    <row r="40" spans="1:17" ht="27.75" customHeight="1">
      <c r="A40" s="319">
        <f>VLOOKUP(Pedagogia!B40,'Cód MSRH'!$A$2:$B$2410,2,0)</f>
        <v>3219</v>
      </c>
      <c r="B40" s="320" t="s">
        <v>1331</v>
      </c>
      <c r="C40" s="321" t="s">
        <v>256</v>
      </c>
      <c r="D40" s="322">
        <v>2</v>
      </c>
      <c r="E40" s="322">
        <v>68</v>
      </c>
      <c r="F40" s="49" t="s">
        <v>1329</v>
      </c>
      <c r="G40" s="340" t="s">
        <v>1315</v>
      </c>
      <c r="H40" s="1171" t="s">
        <v>34</v>
      </c>
      <c r="I40" s="946"/>
      <c r="J40" s="223"/>
      <c r="K40" s="1076"/>
      <c r="L40" s="1076"/>
      <c r="M40" s="323" t="s">
        <v>1332</v>
      </c>
      <c r="N40" s="349">
        <v>140</v>
      </c>
      <c r="O40" s="349"/>
      <c r="P40" s="948"/>
      <c r="Q40" s="948"/>
    </row>
    <row r="41" spans="1:17" ht="27.75" customHeight="1">
      <c r="A41" s="319">
        <f>VLOOKUP(Pedagogia!B41,'Cód MSRH'!$A$2:$B$2410,2,0)</f>
        <v>1328</v>
      </c>
      <c r="B41" s="1200" t="s">
        <v>1333</v>
      </c>
      <c r="C41" s="321" t="s">
        <v>256</v>
      </c>
      <c r="D41" s="322">
        <v>4</v>
      </c>
      <c r="E41" s="322">
        <v>136</v>
      </c>
      <c r="F41" s="50" t="s">
        <v>1254</v>
      </c>
      <c r="G41" s="50"/>
      <c r="H41" s="50" t="s">
        <v>34</v>
      </c>
      <c r="I41" s="1202"/>
      <c r="J41" s="749"/>
      <c r="K41" s="1076"/>
      <c r="L41" s="1076"/>
      <c r="M41" s="323" t="s">
        <v>1334</v>
      </c>
      <c r="N41" s="349"/>
      <c r="O41" s="349"/>
      <c r="P41" s="948"/>
      <c r="Q41" s="948"/>
    </row>
    <row r="42" spans="1:17" ht="27.75" customHeight="1">
      <c r="A42" s="319">
        <f>VLOOKUP(Pedagogia!B42,'Cód MSRH'!$A$2:$B$2410,2,0)</f>
        <v>3220</v>
      </c>
      <c r="B42" s="1203" t="s">
        <v>1335</v>
      </c>
      <c r="C42" s="1204" t="s">
        <v>256</v>
      </c>
      <c r="D42" s="1205">
        <v>3</v>
      </c>
      <c r="E42" s="1205">
        <v>102</v>
      </c>
      <c r="F42" s="1173" t="s">
        <v>93</v>
      </c>
      <c r="G42" s="1174"/>
      <c r="H42" s="1174"/>
      <c r="I42" s="1206" t="s">
        <v>1235</v>
      </c>
      <c r="J42" s="223"/>
      <c r="K42" s="56" t="s">
        <v>36</v>
      </c>
      <c r="L42" s="1207"/>
      <c r="M42" s="216" t="s">
        <v>1336</v>
      </c>
      <c r="N42" s="349">
        <v>267</v>
      </c>
      <c r="O42" s="349"/>
      <c r="P42" s="948"/>
      <c r="Q42" s="948"/>
    </row>
    <row r="43" spans="1:17" ht="15" customHeight="1">
      <c r="A43" s="1179" t="s">
        <v>780</v>
      </c>
      <c r="B43" s="1179"/>
      <c r="C43" s="1208"/>
      <c r="D43" s="1209">
        <v>25</v>
      </c>
      <c r="E43" s="1209">
        <v>850</v>
      </c>
      <c r="F43" s="1063" t="s">
        <v>1337</v>
      </c>
      <c r="G43" s="1210"/>
      <c r="H43" s="1210"/>
      <c r="I43" s="1210"/>
      <c r="J43" s="1070"/>
      <c r="K43" s="1210"/>
      <c r="L43" s="1210"/>
      <c r="M43" s="948"/>
      <c r="N43" s="558"/>
      <c r="O43" s="558"/>
      <c r="P43" s="948"/>
      <c r="Q43" s="948"/>
    </row>
    <row r="44" spans="1:17" ht="17.25" customHeight="1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558"/>
      <c r="O44" s="558"/>
      <c r="P44" s="948"/>
      <c r="Q44" s="948"/>
    </row>
    <row r="45" spans="1:15" ht="16.5" customHeight="1">
      <c r="A45" s="243"/>
      <c r="B45" s="919" t="s">
        <v>891</v>
      </c>
      <c r="C45" s="920" t="s">
        <v>1</v>
      </c>
      <c r="D45" s="920"/>
      <c r="E45" s="920"/>
      <c r="F45" s="921" t="s">
        <v>160</v>
      </c>
      <c r="G45" s="921" t="s">
        <v>3</v>
      </c>
      <c r="H45" s="243">
        <v>2014</v>
      </c>
      <c r="I45" s="1150"/>
      <c r="J45" s="922"/>
      <c r="K45" s="922"/>
      <c r="L45" s="921"/>
      <c r="M45" s="299"/>
      <c r="N45" s="558"/>
      <c r="O45" s="558"/>
    </row>
    <row r="46" spans="1:15" ht="16.5" customHeight="1">
      <c r="A46" s="189">
        <v>1359</v>
      </c>
      <c r="B46" s="17" t="s">
        <v>5</v>
      </c>
      <c r="C46" s="923" t="s">
        <v>1101</v>
      </c>
      <c r="D46" s="923"/>
      <c r="E46" s="923"/>
      <c r="F46" s="16" t="s">
        <v>895</v>
      </c>
      <c r="G46" s="16"/>
      <c r="H46" s="16" t="s">
        <v>896</v>
      </c>
      <c r="I46" s="1131" t="s">
        <v>1282</v>
      </c>
      <c r="J46" s="794"/>
      <c r="K46" s="794"/>
      <c r="L46" s="794"/>
      <c r="M46" s="299"/>
      <c r="N46" s="558"/>
      <c r="O46" s="558"/>
    </row>
    <row r="47" spans="1:15" ht="34.5" customHeight="1">
      <c r="A47" s="189">
        <v>69</v>
      </c>
      <c r="B47" s="302" t="s">
        <v>1283</v>
      </c>
      <c r="C47" s="926" t="s">
        <v>1167</v>
      </c>
      <c r="D47" s="926"/>
      <c r="E47" s="926"/>
      <c r="F47" s="1132" t="s">
        <v>1225</v>
      </c>
      <c r="G47" s="1133" t="s">
        <v>1284</v>
      </c>
      <c r="H47" s="1133"/>
      <c r="I47" s="1134" t="s">
        <v>1285</v>
      </c>
      <c r="J47" s="1134"/>
      <c r="K47" s="794"/>
      <c r="L47" s="794"/>
      <c r="M47" s="948"/>
      <c r="N47" s="558"/>
      <c r="O47" s="558"/>
    </row>
    <row r="48" spans="1:16" s="735" customFormat="1" ht="25.5">
      <c r="A48" s="199" t="s">
        <v>105</v>
      </c>
      <c r="B48" s="199" t="s">
        <v>165</v>
      </c>
      <c r="C48" s="201"/>
      <c r="D48" s="202" t="s">
        <v>17</v>
      </c>
      <c r="E48" s="202" t="s">
        <v>20</v>
      </c>
      <c r="F48" s="203" t="s">
        <v>21</v>
      </c>
      <c r="G48" s="204" t="s">
        <v>22</v>
      </c>
      <c r="H48" s="205" t="s">
        <v>23</v>
      </c>
      <c r="I48" s="204" t="s">
        <v>24</v>
      </c>
      <c r="J48" s="205" t="s">
        <v>25</v>
      </c>
      <c r="K48" s="205" t="s">
        <v>26</v>
      </c>
      <c r="L48" s="205" t="s">
        <v>166</v>
      </c>
      <c r="M48" s="401" t="s">
        <v>351</v>
      </c>
      <c r="N48" s="207" t="s">
        <v>29</v>
      </c>
      <c r="O48" s="207" t="s">
        <v>29</v>
      </c>
      <c r="P48" s="1211"/>
    </row>
    <row r="49" spans="1:15" ht="27.75" customHeight="1">
      <c r="A49" s="319">
        <f>VLOOKUP(Pedagogia!B49,'Cód MSRH'!$A$2:$B$2410,2,0)</f>
        <v>878</v>
      </c>
      <c r="B49" s="1212" t="s">
        <v>1338</v>
      </c>
      <c r="C49" s="321" t="s">
        <v>256</v>
      </c>
      <c r="D49" s="1213">
        <v>3</v>
      </c>
      <c r="E49" s="1213">
        <v>102</v>
      </c>
      <c r="F49" s="752" t="s">
        <v>1321</v>
      </c>
      <c r="G49" s="162"/>
      <c r="H49" s="1171" t="s">
        <v>34</v>
      </c>
      <c r="I49" s="1214"/>
      <c r="J49" s="1215"/>
      <c r="K49" s="1216"/>
      <c r="L49" s="1217"/>
      <c r="M49" s="323" t="s">
        <v>67</v>
      </c>
      <c r="N49" s="274">
        <v>73</v>
      </c>
      <c r="O49" s="274"/>
    </row>
    <row r="50" spans="1:15" ht="34.5" customHeight="1">
      <c r="A50" s="319">
        <f>VLOOKUP(Pedagogia!B50,'Cód MSRH'!$A$2:$B$2410,2,0)</f>
        <v>0</v>
      </c>
      <c r="B50" s="934" t="s">
        <v>1339</v>
      </c>
      <c r="C50" s="321" t="s">
        <v>256</v>
      </c>
      <c r="D50" s="581">
        <v>4</v>
      </c>
      <c r="E50" s="581">
        <v>136</v>
      </c>
      <c r="F50" s="1173" t="s">
        <v>93</v>
      </c>
      <c r="G50" s="1174"/>
      <c r="H50" s="1174"/>
      <c r="I50" s="1207" t="s">
        <v>94</v>
      </c>
      <c r="J50" s="223"/>
      <c r="K50" s="1207" t="s">
        <v>36</v>
      </c>
      <c r="L50" s="1217"/>
      <c r="M50" s="323" t="s">
        <v>67</v>
      </c>
      <c r="N50" s="349">
        <v>16</v>
      </c>
      <c r="O50" s="349"/>
    </row>
    <row r="51" spans="1:15" ht="43.5" customHeight="1">
      <c r="A51" s="319">
        <f>VLOOKUP(Pedagogia!B51,'Cód MSRH'!$A$2:$B$2410,2,0)</f>
        <v>0</v>
      </c>
      <c r="B51" s="934" t="s">
        <v>1340</v>
      </c>
      <c r="C51" s="321" t="s">
        <v>256</v>
      </c>
      <c r="D51" s="1177">
        <v>4</v>
      </c>
      <c r="E51" s="1177">
        <v>136</v>
      </c>
      <c r="F51" s="50" t="s">
        <v>1324</v>
      </c>
      <c r="G51" s="50"/>
      <c r="H51" s="50" t="s">
        <v>34</v>
      </c>
      <c r="I51" s="349"/>
      <c r="J51" s="1215"/>
      <c r="K51" s="1216"/>
      <c r="L51" s="1217"/>
      <c r="M51" s="323" t="s">
        <v>67</v>
      </c>
      <c r="N51" s="349">
        <v>138</v>
      </c>
      <c r="O51" s="349"/>
    </row>
    <row r="52" spans="1:15" ht="39.75">
      <c r="A52" s="319">
        <f>VLOOKUP(Pedagogia!B52,'Cód MSRH'!$A$2:$B$2410,2,0)</f>
        <v>0</v>
      </c>
      <c r="B52" s="934" t="s">
        <v>1341</v>
      </c>
      <c r="C52" s="321" t="s">
        <v>256</v>
      </c>
      <c r="D52" s="1177">
        <v>4</v>
      </c>
      <c r="E52" s="1177">
        <v>136</v>
      </c>
      <c r="F52" s="49" t="s">
        <v>1289</v>
      </c>
      <c r="G52" s="1040" t="s">
        <v>1290</v>
      </c>
      <c r="H52" s="283" t="s">
        <v>34</v>
      </c>
      <c r="I52" s="109" t="s">
        <v>1116</v>
      </c>
      <c r="J52" s="223"/>
      <c r="K52" s="56" t="s">
        <v>36</v>
      </c>
      <c r="L52" s="1217"/>
      <c r="M52" s="323" t="s">
        <v>67</v>
      </c>
      <c r="N52" s="349">
        <v>262</v>
      </c>
      <c r="O52" s="349"/>
    </row>
    <row r="53" spans="1:15" ht="39.75">
      <c r="A53" s="319">
        <f>VLOOKUP(Pedagogia!B53,'Cód MSRH'!$A$2:$B$2410,2,0)</f>
        <v>0</v>
      </c>
      <c r="B53" s="934" t="s">
        <v>1342</v>
      </c>
      <c r="C53" s="321" t="s">
        <v>256</v>
      </c>
      <c r="D53" s="1177">
        <v>4</v>
      </c>
      <c r="E53" s="1177">
        <v>136</v>
      </c>
      <c r="F53" s="1173" t="s">
        <v>93</v>
      </c>
      <c r="G53" s="1174"/>
      <c r="H53" s="1174"/>
      <c r="I53" s="442" t="s">
        <v>1235</v>
      </c>
      <c r="J53" s="948"/>
      <c r="K53" s="56" t="s">
        <v>36</v>
      </c>
      <c r="L53" s="1217"/>
      <c r="M53" s="323" t="s">
        <v>67</v>
      </c>
      <c r="N53" s="349">
        <v>267</v>
      </c>
      <c r="O53" s="349"/>
    </row>
    <row r="54" spans="1:15" ht="39.75" customHeight="1">
      <c r="A54" s="319">
        <f>VLOOKUP(Pedagogia!B54,'Cód MSRH'!$A$2:$B$2410,2,0)</f>
        <v>52</v>
      </c>
      <c r="B54" s="934" t="s">
        <v>1343</v>
      </c>
      <c r="C54" s="321" t="s">
        <v>256</v>
      </c>
      <c r="D54" s="1213">
        <v>2</v>
      </c>
      <c r="E54" s="1213">
        <v>68</v>
      </c>
      <c r="F54" s="50" t="s">
        <v>1254</v>
      </c>
      <c r="G54" s="50"/>
      <c r="H54" s="50" t="s">
        <v>34</v>
      </c>
      <c r="I54" s="349"/>
      <c r="J54" s="1215"/>
      <c r="K54" s="1216"/>
      <c r="L54" s="359"/>
      <c r="M54" s="1218" t="s">
        <v>1344</v>
      </c>
      <c r="N54" s="349"/>
      <c r="O54" s="349"/>
    </row>
    <row r="55" spans="1:15" ht="39.75" customHeight="1">
      <c r="A55" s="319">
        <f>VLOOKUP(Pedagogia!B55,'Cód MSRH'!$A$2:$B$2410,2,0)</f>
        <v>3349</v>
      </c>
      <c r="B55" s="1212" t="s">
        <v>1345</v>
      </c>
      <c r="C55" s="321" t="s">
        <v>256</v>
      </c>
      <c r="D55" s="1213">
        <v>3</v>
      </c>
      <c r="E55" s="1213">
        <v>102</v>
      </c>
      <c r="F55" s="50" t="s">
        <v>64</v>
      </c>
      <c r="G55" s="79"/>
      <c r="H55" s="50" t="s">
        <v>34</v>
      </c>
      <c r="I55" s="442"/>
      <c r="J55" s="1219"/>
      <c r="K55" s="451"/>
      <c r="L55" s="359"/>
      <c r="M55" s="1218" t="s">
        <v>1346</v>
      </c>
      <c r="N55" s="349"/>
      <c r="O55" s="349"/>
    </row>
    <row r="56" spans="1:15" ht="27.75" customHeight="1">
      <c r="A56" s="319">
        <f>VLOOKUP(Pedagogia!B56,'Cód MSRH'!$A$2:$B$2410,2,0)</f>
        <v>2913</v>
      </c>
      <c r="B56" s="1212" t="s">
        <v>237</v>
      </c>
      <c r="C56" s="321" t="s">
        <v>256</v>
      </c>
      <c r="D56" s="1213">
        <v>2</v>
      </c>
      <c r="E56" s="1213">
        <v>68</v>
      </c>
      <c r="F56" s="49" t="s">
        <v>155</v>
      </c>
      <c r="G56" s="80"/>
      <c r="H56" s="49" t="s">
        <v>34</v>
      </c>
      <c r="I56" s="349"/>
      <c r="J56" s="1215"/>
      <c r="K56" s="1216"/>
      <c r="L56" s="359"/>
      <c r="M56" s="1218" t="s">
        <v>620</v>
      </c>
      <c r="N56" s="349"/>
      <c r="O56" s="349"/>
    </row>
    <row r="57" spans="1:15" ht="13.5">
      <c r="A57" s="319"/>
      <c r="B57" s="1212"/>
      <c r="C57" s="292"/>
      <c r="D57" s="116">
        <v>18</v>
      </c>
      <c r="E57" s="116">
        <v>612</v>
      </c>
      <c r="F57" s="1220" t="s">
        <v>1347</v>
      </c>
      <c r="G57" s="1221"/>
      <c r="H57" s="1221"/>
      <c r="I57" s="1214"/>
      <c r="J57" s="1222"/>
      <c r="K57" s="178"/>
      <c r="L57" s="1223"/>
      <c r="M57"/>
      <c r="N57" s="596"/>
      <c r="O57" s="596"/>
    </row>
    <row r="58" spans="1:15" ht="13.5">
      <c r="A58" s="319"/>
      <c r="B58" s="1212"/>
      <c r="C58" s="292"/>
      <c r="D58" s="116"/>
      <c r="E58" s="116"/>
      <c r="F58" s="1220"/>
      <c r="G58" s="1221"/>
      <c r="H58" s="1221"/>
      <c r="I58" s="1214"/>
      <c r="J58" s="1222"/>
      <c r="K58" s="178"/>
      <c r="L58" s="1223"/>
      <c r="M58"/>
      <c r="N58" s="596"/>
      <c r="O58" s="596"/>
    </row>
    <row r="59" spans="1:15" ht="13.5">
      <c r="A59" s="319"/>
      <c r="B59" s="1212"/>
      <c r="C59" s="292"/>
      <c r="D59" s="116"/>
      <c r="E59" s="116"/>
      <c r="F59" s="1220"/>
      <c r="G59" s="1221"/>
      <c r="H59" s="1221"/>
      <c r="I59" s="1214"/>
      <c r="J59" s="1222"/>
      <c r="K59" s="178"/>
      <c r="L59" s="1223"/>
      <c r="M59"/>
      <c r="N59" s="596"/>
      <c r="O59" s="596"/>
    </row>
    <row r="60" spans="1:15" ht="16.5" customHeight="1">
      <c r="A60" s="243"/>
      <c r="B60" s="919" t="s">
        <v>891</v>
      </c>
      <c r="C60" s="920" t="s">
        <v>1</v>
      </c>
      <c r="D60" s="920"/>
      <c r="E60" s="920"/>
      <c r="F60" s="921" t="s">
        <v>160</v>
      </c>
      <c r="G60" s="921" t="s">
        <v>3</v>
      </c>
      <c r="H60" s="243">
        <v>2014</v>
      </c>
      <c r="I60" s="1150"/>
      <c r="J60" s="922"/>
      <c r="K60" s="922"/>
      <c r="L60" s="299"/>
      <c r="M60" s="948"/>
      <c r="N60" s="558"/>
      <c r="O60" s="558"/>
    </row>
    <row r="61" spans="1:15" ht="27" customHeight="1">
      <c r="A61" s="189">
        <v>1359</v>
      </c>
      <c r="B61" s="17" t="s">
        <v>5</v>
      </c>
      <c r="C61" s="923" t="s">
        <v>1101</v>
      </c>
      <c r="D61" s="923"/>
      <c r="E61" s="923"/>
      <c r="F61" s="1003" t="s">
        <v>1348</v>
      </c>
      <c r="G61" s="16" t="s">
        <v>895</v>
      </c>
      <c r="H61" s="16" t="s">
        <v>896</v>
      </c>
      <c r="I61" s="1131" t="s">
        <v>1282</v>
      </c>
      <c r="J61" s="794"/>
      <c r="K61" s="794"/>
      <c r="L61"/>
      <c r="M61"/>
      <c r="N61" s="558"/>
      <c r="O61" s="558"/>
    </row>
    <row r="62" spans="1:15" ht="26.25" customHeight="1">
      <c r="A62" s="189">
        <v>69</v>
      </c>
      <c r="B62" s="302" t="s">
        <v>1283</v>
      </c>
      <c r="C62" s="926" t="s">
        <v>1349</v>
      </c>
      <c r="D62" s="926"/>
      <c r="E62" s="926"/>
      <c r="F62" s="1132" t="s">
        <v>1225</v>
      </c>
      <c r="G62" s="1133" t="s">
        <v>1284</v>
      </c>
      <c r="H62" s="1133"/>
      <c r="I62" s="1134" t="s">
        <v>1285</v>
      </c>
      <c r="J62" s="1134"/>
      <c r="K62" s="794"/>
      <c r="L62"/>
      <c r="M62"/>
      <c r="N62" s="558"/>
      <c r="O62" s="558"/>
    </row>
    <row r="63" spans="1:16" s="735" customFormat="1" ht="25.5">
      <c r="A63" s="199" t="s">
        <v>105</v>
      </c>
      <c r="B63" s="199" t="s">
        <v>165</v>
      </c>
      <c r="C63" s="201"/>
      <c r="D63" s="202" t="s">
        <v>17</v>
      </c>
      <c r="E63" s="202" t="s">
        <v>20</v>
      </c>
      <c r="F63" s="203" t="s">
        <v>21</v>
      </c>
      <c r="G63" s="204" t="s">
        <v>22</v>
      </c>
      <c r="H63" s="205" t="s">
        <v>23</v>
      </c>
      <c r="I63" s="204" t="s">
        <v>24</v>
      </c>
      <c r="J63" s="205" t="s">
        <v>25</v>
      </c>
      <c r="K63" s="205" t="s">
        <v>26</v>
      </c>
      <c r="L63" s="205" t="s">
        <v>166</v>
      </c>
      <c r="M63" s="401" t="s">
        <v>351</v>
      </c>
      <c r="N63" s="207" t="s">
        <v>29</v>
      </c>
      <c r="O63" s="207" t="s">
        <v>29</v>
      </c>
      <c r="P63" s="1211"/>
    </row>
    <row r="64" spans="1:15" ht="35.25" customHeight="1">
      <c r="A64" s="319">
        <f>VLOOKUP(Pedagogia!B64,'Cód MSRH'!$A$2:$B$2410,2,0)</f>
        <v>136</v>
      </c>
      <c r="B64" s="1224" t="s">
        <v>1350</v>
      </c>
      <c r="C64" s="1225"/>
      <c r="D64" s="322">
        <v>1</v>
      </c>
      <c r="E64" s="322">
        <v>34</v>
      </c>
      <c r="F64" s="329" t="s">
        <v>64</v>
      </c>
      <c r="G64" s="79"/>
      <c r="H64" s="329" t="s">
        <v>34</v>
      </c>
      <c r="I64" s="367"/>
      <c r="J64" s="358"/>
      <c r="K64" s="358"/>
      <c r="L64" s="1217"/>
      <c r="M64" s="216" t="s">
        <v>67</v>
      </c>
      <c r="N64" s="1226"/>
      <c r="O64" s="1226"/>
    </row>
    <row r="65" spans="1:15" ht="35.25" customHeight="1">
      <c r="A65" s="574">
        <f>VLOOKUP(Pedagogia!B65,'Cód MSRH'!$A$2:$B$2410,2,0)</f>
        <v>136</v>
      </c>
      <c r="B65" s="1227" t="s">
        <v>1350</v>
      </c>
      <c r="C65" s="1228"/>
      <c r="D65" s="252">
        <v>1</v>
      </c>
      <c r="E65" s="252">
        <v>34</v>
      </c>
      <c r="F65" s="329" t="s">
        <v>1321</v>
      </c>
      <c r="G65" s="1072"/>
      <c r="H65" s="329" t="s">
        <v>34</v>
      </c>
      <c r="I65" s="367"/>
      <c r="J65" s="223"/>
      <c r="K65" s="358"/>
      <c r="L65" s="1217"/>
      <c r="M65" s="216" t="s">
        <v>67</v>
      </c>
      <c r="N65" s="1226"/>
      <c r="O65" s="1226"/>
    </row>
    <row r="66" spans="1:15" ht="27.75" customHeight="1">
      <c r="A66" s="574">
        <f>VLOOKUP(Pedagogia!B66,'Cód MSRH'!$A$2:$B$2410,2,0)</f>
        <v>136</v>
      </c>
      <c r="B66" s="1227" t="s">
        <v>1350</v>
      </c>
      <c r="C66" s="1228"/>
      <c r="D66" s="252">
        <v>1</v>
      </c>
      <c r="E66" s="252">
        <v>34</v>
      </c>
      <c r="F66" s="109"/>
      <c r="G66"/>
      <c r="H66"/>
      <c r="I66" s="109" t="s">
        <v>1116</v>
      </c>
      <c r="J66"/>
      <c r="K66" s="56" t="s">
        <v>36</v>
      </c>
      <c r="L66"/>
      <c r="M66" s="216" t="s">
        <v>67</v>
      </c>
      <c r="N66" s="1226">
        <v>263</v>
      </c>
      <c r="O66" s="1226"/>
    </row>
    <row r="67" spans="1:15" ht="14.25">
      <c r="A67" s="1229"/>
      <c r="B67" s="1230"/>
      <c r="C67" s="1231"/>
      <c r="D67" s="1232"/>
      <c r="E67" s="1232"/>
      <c r="F67" s="1233"/>
      <c r="G67" s="1234"/>
      <c r="H67" s="1233"/>
      <c r="I67" s="1235"/>
      <c r="J67" s="1233"/>
      <c r="K67" s="1233"/>
      <c r="L67" s="1196"/>
      <c r="M67" s="216"/>
      <c r="N67" s="1226"/>
      <c r="O67" s="1226"/>
    </row>
    <row r="68" spans="1:15" ht="29.25">
      <c r="A68" s="574">
        <f>VLOOKUP(Pedagogia!B68,'Cód MSRH'!$A$2:$B$2410,2,0)</f>
        <v>137</v>
      </c>
      <c r="B68" s="1227" t="s">
        <v>1351</v>
      </c>
      <c r="C68" s="1228"/>
      <c r="D68" s="252">
        <v>1</v>
      </c>
      <c r="E68" s="1236">
        <v>34</v>
      </c>
      <c r="F68" s="49" t="s">
        <v>1142</v>
      </c>
      <c r="G68" s="80"/>
      <c r="H68" s="49" t="s">
        <v>34</v>
      </c>
      <c r="I68" s="367" t="s">
        <v>1149</v>
      </c>
      <c r="J68" s="815" t="s">
        <v>1352</v>
      </c>
      <c r="K68" s="1178" t="s">
        <v>34</v>
      </c>
      <c r="L68" s="1217"/>
      <c r="M68" s="216" t="s">
        <v>67</v>
      </c>
      <c r="N68" s="1226"/>
      <c r="O68" s="1226"/>
    </row>
    <row r="69" spans="1:15" ht="15" customHeight="1">
      <c r="A69" s="1229"/>
      <c r="B69" s="1230"/>
      <c r="C69" s="1231"/>
      <c r="D69" s="1232"/>
      <c r="E69" s="1237"/>
      <c r="F69" s="1238"/>
      <c r="G69" s="1239"/>
      <c r="H69" s="1238"/>
      <c r="I69" s="1235"/>
      <c r="J69" s="1240"/>
      <c r="K69" s="1241"/>
      <c r="L69" s="1196"/>
      <c r="M69" s="216"/>
      <c r="N69" s="1226"/>
      <c r="O69" s="1226"/>
    </row>
    <row r="70" spans="1:15" ht="27.75">
      <c r="A70" s="574">
        <f>VLOOKUP(Pedagogia!B70,'Cód MSRH'!$A$2:$B$2410,2,0)</f>
        <v>138</v>
      </c>
      <c r="B70" s="1227" t="s">
        <v>1353</v>
      </c>
      <c r="C70" s="1228"/>
      <c r="D70" s="1236">
        <v>1</v>
      </c>
      <c r="E70" s="1236">
        <v>34</v>
      </c>
      <c r="F70" s="752" t="s">
        <v>1287</v>
      </c>
      <c r="G70" s="752"/>
      <c r="H70" s="752" t="s">
        <v>34</v>
      </c>
      <c r="I70" s="367"/>
      <c r="J70" s="1178"/>
      <c r="K70" s="1178"/>
      <c r="L70" s="1217"/>
      <c r="M70" s="216" t="s">
        <v>67</v>
      </c>
      <c r="N70" s="1226"/>
      <c r="O70" s="1226"/>
    </row>
    <row r="71" spans="1:15" ht="24" customHeight="1">
      <c r="A71" s="574">
        <f>VLOOKUP(Pedagogia!B71,'Cód MSRH'!$A$2:$B$2410,2,0)</f>
        <v>138</v>
      </c>
      <c r="B71" s="1227" t="s">
        <v>1353</v>
      </c>
      <c r="C71" s="1228"/>
      <c r="D71" s="1236">
        <v>1</v>
      </c>
      <c r="E71" s="1236">
        <v>34</v>
      </c>
      <c r="F71" s="752" t="s">
        <v>1324</v>
      </c>
      <c r="G71" s="752"/>
      <c r="H71" s="752" t="s">
        <v>34</v>
      </c>
      <c r="I71" s="777"/>
      <c r="J71" s="1178"/>
      <c r="K71" s="1178"/>
      <c r="L71" s="1217"/>
      <c r="M71" s="216" t="s">
        <v>67</v>
      </c>
      <c r="N71" s="1226"/>
      <c r="O71" s="1226"/>
    </row>
    <row r="72" spans="1:15" ht="24">
      <c r="A72" s="574">
        <f>VLOOKUP(Pedagogia!B72,'Cód MSRH'!$A$2:$B$2410,2,0)</f>
        <v>138</v>
      </c>
      <c r="B72" s="1227" t="s">
        <v>1353</v>
      </c>
      <c r="C72" s="1228"/>
      <c r="D72" s="1236">
        <v>1</v>
      </c>
      <c r="E72" s="1236">
        <v>34</v>
      </c>
      <c r="F72" s="752" t="s">
        <v>1289</v>
      </c>
      <c r="G72" s="959" t="s">
        <v>1290</v>
      </c>
      <c r="H72" s="752" t="s">
        <v>34</v>
      </c>
      <c r="I72" s="777"/>
      <c r="J72" s="807"/>
      <c r="K72" s="1178"/>
      <c r="L72" s="1217"/>
      <c r="M72" s="216" t="s">
        <v>67</v>
      </c>
      <c r="N72" s="1226"/>
      <c r="O72" s="1226"/>
    </row>
    <row r="73" spans="1:15" ht="14.25">
      <c r="A73" s="1229"/>
      <c r="B73" s="1230"/>
      <c r="C73" s="1231"/>
      <c r="D73" s="1237"/>
      <c r="E73" s="1237"/>
      <c r="F73" s="1241"/>
      <c r="G73" s="1241"/>
      <c r="H73" s="1241"/>
      <c r="I73" s="1242"/>
      <c r="J73" s="1241"/>
      <c r="K73" s="1241"/>
      <c r="L73" s="1196"/>
      <c r="M73" s="216"/>
      <c r="N73" s="1226"/>
      <c r="O73" s="1226"/>
    </row>
    <row r="74" spans="1:15" ht="31.5" customHeight="1">
      <c r="A74" s="574">
        <f>VLOOKUP(Pedagogia!B74,'Cód MSRH'!$A$2:$B$2410,2,0)</f>
        <v>139</v>
      </c>
      <c r="B74" s="1243" t="s">
        <v>1354</v>
      </c>
      <c r="C74" s="1228"/>
      <c r="D74" s="1236">
        <v>1</v>
      </c>
      <c r="E74" s="1236">
        <v>34</v>
      </c>
      <c r="F74" s="49" t="s">
        <v>1191</v>
      </c>
      <c r="G74" s="80"/>
      <c r="H74" s="49" t="s">
        <v>34</v>
      </c>
      <c r="I74" s="1244" t="s">
        <v>1355</v>
      </c>
      <c r="J74" s="1178"/>
      <c r="K74" s="1178"/>
      <c r="L74" s="1217"/>
      <c r="M74" s="216" t="s">
        <v>67</v>
      </c>
      <c r="N74" s="1226"/>
      <c r="O74" s="1226"/>
    </row>
    <row r="75" spans="1:15" ht="31.5">
      <c r="A75" s="574">
        <f>VLOOKUP(Pedagogia!B75,'Cód MSRH'!$A$2:$B$2410,2,0)</f>
        <v>139</v>
      </c>
      <c r="B75" s="1243" t="s">
        <v>1354</v>
      </c>
      <c r="C75" s="1228"/>
      <c r="D75" s="1236">
        <v>1</v>
      </c>
      <c r="E75" s="1236">
        <v>34</v>
      </c>
      <c r="F75" s="49" t="s">
        <v>1149</v>
      </c>
      <c r="G75" s="80" t="s">
        <v>1356</v>
      </c>
      <c r="H75" s="49" t="s">
        <v>34</v>
      </c>
      <c r="I75" s="1244"/>
      <c r="J75" s="1178"/>
      <c r="K75" s="1178"/>
      <c r="L75" s="1217"/>
      <c r="M75" s="216" t="s">
        <v>67</v>
      </c>
      <c r="N75" s="1226"/>
      <c r="O75" s="1226"/>
    </row>
    <row r="76" spans="1:16" ht="12.75">
      <c r="A76" s="1245"/>
      <c r="B76" s="1245"/>
      <c r="C76" s="1245"/>
      <c r="D76" s="1246">
        <v>4</v>
      </c>
      <c r="E76" s="1246">
        <v>136</v>
      </c>
      <c r="F76" s="1247" t="s">
        <v>1357</v>
      </c>
      <c r="G76" s="1245"/>
      <c r="H76" s="1245"/>
      <c r="I76" s="1248"/>
      <c r="J76" s="1245"/>
      <c r="K76" s="1249"/>
      <c r="L76" s="1250"/>
      <c r="M76" s="948"/>
      <c r="N76" s="558"/>
      <c r="O76" s="558"/>
      <c r="P76" s="948"/>
    </row>
    <row r="77" spans="1:16" ht="12.75">
      <c r="A77" s="297"/>
      <c r="B77" s="297"/>
      <c r="C77" s="297"/>
      <c r="D77" s="297"/>
      <c r="E77" s="297"/>
      <c r="F77" s="297"/>
      <c r="G77" s="297"/>
      <c r="H77" s="297"/>
      <c r="I77" s="1251"/>
      <c r="J77" s="297"/>
      <c r="K77" s="297"/>
      <c r="L77" s="297"/>
      <c r="M77" s="948"/>
      <c r="N77" s="558"/>
      <c r="O77" s="558"/>
      <c r="P77" s="948"/>
    </row>
    <row r="78" spans="1:16" ht="16.5" customHeight="1">
      <c r="A78" s="189">
        <v>1359</v>
      </c>
      <c r="B78" s="17" t="s">
        <v>5</v>
      </c>
      <c r="C78" s="923" t="s">
        <v>1101</v>
      </c>
      <c r="D78" s="923"/>
      <c r="E78" s="923"/>
      <c r="F78" s="1003" t="s">
        <v>1358</v>
      </c>
      <c r="G78" s="16" t="s">
        <v>895</v>
      </c>
      <c r="H78" s="16" t="s">
        <v>896</v>
      </c>
      <c r="I78" s="1131" t="s">
        <v>1282</v>
      </c>
      <c r="J78" s="794"/>
      <c r="K78" s="794"/>
      <c r="L78" s="794"/>
      <c r="M78" s="948"/>
      <c r="N78" s="558"/>
      <c r="O78" s="558"/>
      <c r="P78" s="948"/>
    </row>
    <row r="79" spans="1:16" ht="32.25" customHeight="1">
      <c r="A79" s="189">
        <v>69</v>
      </c>
      <c r="B79" s="302" t="s">
        <v>1283</v>
      </c>
      <c r="C79" s="926" t="s">
        <v>1349</v>
      </c>
      <c r="D79" s="926"/>
      <c r="E79" s="926"/>
      <c r="F79" s="1132" t="s">
        <v>1225</v>
      </c>
      <c r="G79" s="1133" t="s">
        <v>1284</v>
      </c>
      <c r="H79" s="1133"/>
      <c r="I79" s="1134" t="s">
        <v>1285</v>
      </c>
      <c r="J79" s="1134"/>
      <c r="K79" s="794"/>
      <c r="L79" s="794"/>
      <c r="M79" s="948"/>
      <c r="N79" s="558"/>
      <c r="O79" s="558"/>
      <c r="P79" s="948"/>
    </row>
    <row r="80" spans="1:16" s="735" customFormat="1" ht="25.5">
      <c r="A80" s="199" t="s">
        <v>105</v>
      </c>
      <c r="B80" s="199" t="s">
        <v>165</v>
      </c>
      <c r="C80" s="201"/>
      <c r="D80" s="202" t="s">
        <v>17</v>
      </c>
      <c r="E80" s="202" t="s">
        <v>20</v>
      </c>
      <c r="F80" s="203" t="s">
        <v>21</v>
      </c>
      <c r="G80" s="204" t="s">
        <v>22</v>
      </c>
      <c r="H80" s="205" t="s">
        <v>23</v>
      </c>
      <c r="I80" s="204" t="s">
        <v>24</v>
      </c>
      <c r="J80" s="205" t="s">
        <v>25</v>
      </c>
      <c r="K80" s="205" t="s">
        <v>26</v>
      </c>
      <c r="L80" s="205" t="s">
        <v>166</v>
      </c>
      <c r="M80" s="401" t="s">
        <v>351</v>
      </c>
      <c r="N80" s="207" t="s">
        <v>29</v>
      </c>
      <c r="O80" s="207" t="s">
        <v>29</v>
      </c>
      <c r="P80" s="317"/>
    </row>
    <row r="81" spans="1:15" ht="25.5" customHeight="1">
      <c r="A81" s="319">
        <f>VLOOKUP(Pedagogia!B81,'Cód MSRH'!$A$2:$B$2410,2,0)</f>
        <v>2926</v>
      </c>
      <c r="B81" s="320" t="s">
        <v>1359</v>
      </c>
      <c r="C81" s="320"/>
      <c r="D81" s="322">
        <v>1</v>
      </c>
      <c r="E81" s="322">
        <v>34</v>
      </c>
      <c r="F81" s="1187" t="s">
        <v>1314</v>
      </c>
      <c r="G81" s="340" t="s">
        <v>1315</v>
      </c>
      <c r="H81" s="637" t="s">
        <v>34</v>
      </c>
      <c r="I81" s="223"/>
      <c r="J81" s="223"/>
      <c r="K81" s="223"/>
      <c r="L81" s="223"/>
      <c r="M81" s="232" t="s">
        <v>67</v>
      </c>
      <c r="N81" s="1226"/>
      <c r="O81" s="1226"/>
    </row>
    <row r="82" spans="1:15" ht="27.75">
      <c r="A82" s="319">
        <f>VLOOKUP(Pedagogia!B82,'Cód MSRH'!$A$2:$B$2410,2,0)</f>
        <v>2927</v>
      </c>
      <c r="B82" s="320" t="s">
        <v>1360</v>
      </c>
      <c r="C82" s="320"/>
      <c r="D82" s="322">
        <v>1</v>
      </c>
      <c r="E82" s="322">
        <v>34</v>
      </c>
      <c r="F82" s="340" t="s">
        <v>1324</v>
      </c>
      <c r="G82" s="339"/>
      <c r="H82" s="1252" t="s">
        <v>34</v>
      </c>
      <c r="I82" s="230"/>
      <c r="J82" s="1183"/>
      <c r="K82" s="1183"/>
      <c r="L82" s="223"/>
      <c r="M82" s="232" t="s">
        <v>1311</v>
      </c>
      <c r="N82" s="1226"/>
      <c r="O82" s="1226"/>
    </row>
    <row r="83" spans="1:15" ht="39.75">
      <c r="A83" s="319">
        <f>VLOOKUP(Pedagogia!B83,'Cód MSRH'!$A$2:$B$2410,2,0)</f>
        <v>2928</v>
      </c>
      <c r="B83" s="320" t="s">
        <v>1361</v>
      </c>
      <c r="C83" s="1253"/>
      <c r="D83" s="322">
        <v>1</v>
      </c>
      <c r="E83" s="322">
        <v>34</v>
      </c>
      <c r="F83" s="1024" t="s">
        <v>1287</v>
      </c>
      <c r="G83" s="993"/>
      <c r="H83" s="1252" t="s">
        <v>34</v>
      </c>
      <c r="I83" s="230"/>
      <c r="J83" s="223"/>
      <c r="K83" s="223"/>
      <c r="L83" s="223"/>
      <c r="M83" s="232" t="s">
        <v>67</v>
      </c>
      <c r="N83" s="1226"/>
      <c r="O83" s="1226"/>
    </row>
    <row r="84" spans="1:15" ht="30.75">
      <c r="A84" s="319">
        <f>VLOOKUP(Pedagogia!B84,'Cód MSRH'!$A$2:$B$2410,2,0)</f>
        <v>2929</v>
      </c>
      <c r="B84" s="320" t="s">
        <v>1362</v>
      </c>
      <c r="C84" s="1253"/>
      <c r="D84" s="322">
        <v>1</v>
      </c>
      <c r="E84" s="322">
        <v>34</v>
      </c>
      <c r="F84" s="1024" t="s">
        <v>64</v>
      </c>
      <c r="G84" s="993"/>
      <c r="H84" s="1252" t="s">
        <v>34</v>
      </c>
      <c r="I84" s="230"/>
      <c r="J84" s="223"/>
      <c r="K84" s="223"/>
      <c r="L84" s="223"/>
      <c r="M84" s="232" t="s">
        <v>1363</v>
      </c>
      <c r="N84" s="1226"/>
      <c r="O84" s="1226"/>
    </row>
    <row r="85" spans="1:15" ht="21.75">
      <c r="A85" s="319">
        <f>VLOOKUP(Pedagogia!B85,'Cód MSRH'!$A$2:$B$2410,2,0)</f>
        <v>2930</v>
      </c>
      <c r="B85" s="320" t="s">
        <v>1364</v>
      </c>
      <c r="C85" s="1253"/>
      <c r="D85" s="322">
        <v>1</v>
      </c>
      <c r="E85" s="322">
        <v>34</v>
      </c>
      <c r="F85" s="340" t="s">
        <v>874</v>
      </c>
      <c r="G85" s="339"/>
      <c r="H85" s="1252"/>
      <c r="I85" s="230"/>
      <c r="J85" s="807"/>
      <c r="K85" s="807"/>
      <c r="L85" s="1057"/>
      <c r="M85" s="1058" t="s">
        <v>1365</v>
      </c>
      <c r="N85" s="1226"/>
      <c r="O85" s="1226"/>
    </row>
    <row r="86" spans="1:15" ht="25.5" customHeight="1">
      <c r="A86" s="319">
        <f>VLOOKUP(Pedagogia!B86,'Cód MSRH'!$A$2:$B$2410,2,0)</f>
        <v>2931</v>
      </c>
      <c r="B86" s="320" t="s">
        <v>1366</v>
      </c>
      <c r="C86" s="1253"/>
      <c r="D86" s="322">
        <v>1</v>
      </c>
      <c r="E86" s="322">
        <v>34</v>
      </c>
      <c r="F86" s="1024" t="s">
        <v>874</v>
      </c>
      <c r="G86" s="993"/>
      <c r="H86" s="1252"/>
      <c r="I86" s="230"/>
      <c r="J86" s="223"/>
      <c r="K86" s="223"/>
      <c r="L86" s="223"/>
      <c r="M86" s="232" t="s">
        <v>67</v>
      </c>
      <c r="N86" s="1226"/>
      <c r="O86" s="1226"/>
    </row>
    <row r="87" spans="1:15" ht="30.75">
      <c r="A87" s="319">
        <f>VLOOKUP(Pedagogia!B87,'Cód MSRH'!$A$2:$B$2410,2,0)</f>
        <v>2932</v>
      </c>
      <c r="B87" s="320" t="s">
        <v>1367</v>
      </c>
      <c r="C87" s="1253"/>
      <c r="D87" s="322">
        <v>1</v>
      </c>
      <c r="E87" s="322">
        <v>34</v>
      </c>
      <c r="F87" s="50" t="s">
        <v>874</v>
      </c>
      <c r="G87" s="162"/>
      <c r="H87" s="1254"/>
      <c r="I87" s="230"/>
      <c r="J87" s="223"/>
      <c r="K87" s="223"/>
      <c r="L87" s="223"/>
      <c r="M87" s="232" t="s">
        <v>1368</v>
      </c>
      <c r="N87" s="1226"/>
      <c r="O87" s="1226"/>
    </row>
    <row r="88" spans="1:15" ht="21.75">
      <c r="A88" s="319">
        <f>VLOOKUP(Pedagogia!B88,'Cód MSRH'!$A$2:$B$2410,2,0)</f>
        <v>2933</v>
      </c>
      <c r="B88" s="320" t="s">
        <v>1369</v>
      </c>
      <c r="C88" s="1253"/>
      <c r="D88" s="322">
        <v>1</v>
      </c>
      <c r="E88" s="322">
        <v>34</v>
      </c>
      <c r="F88" s="1024" t="s">
        <v>874</v>
      </c>
      <c r="G88" s="993"/>
      <c r="H88" s="1252"/>
      <c r="I88" s="230"/>
      <c r="J88" s="1255"/>
      <c r="K88" s="1255"/>
      <c r="L88" s="223"/>
      <c r="M88" s="232" t="s">
        <v>1370</v>
      </c>
      <c r="N88" s="1226"/>
      <c r="O88" s="1226"/>
    </row>
    <row r="89" spans="1:15" ht="27.75">
      <c r="A89" s="319">
        <f>VLOOKUP(Pedagogia!B89,'Cód MSRH'!$A$2:$B$2410,2,0)</f>
        <v>2934</v>
      </c>
      <c r="B89" s="320" t="s">
        <v>1371</v>
      </c>
      <c r="C89" s="1253"/>
      <c r="D89" s="322">
        <v>1</v>
      </c>
      <c r="E89" s="322">
        <v>34</v>
      </c>
      <c r="F89" s="1024" t="s">
        <v>874</v>
      </c>
      <c r="G89" s="993"/>
      <c r="H89" s="1252"/>
      <c r="I89" s="230"/>
      <c r="J89" s="223"/>
      <c r="K89" s="223"/>
      <c r="L89" s="223"/>
      <c r="M89" s="232" t="s">
        <v>67</v>
      </c>
      <c r="N89" s="1226"/>
      <c r="O89" s="1226"/>
    </row>
    <row r="90" spans="1:15" ht="27.75">
      <c r="A90" s="319">
        <f>VLOOKUP(Pedagogia!B90,'Cód MSRH'!$A$2:$B$2410,2,0)</f>
        <v>2935</v>
      </c>
      <c r="B90" s="320" t="s">
        <v>1372</v>
      </c>
      <c r="C90" s="320"/>
      <c r="D90" s="322">
        <v>1</v>
      </c>
      <c r="E90" s="322">
        <v>34</v>
      </c>
      <c r="F90" s="1024" t="s">
        <v>1149</v>
      </c>
      <c r="G90" s="80" t="s">
        <v>1150</v>
      </c>
      <c r="H90" s="1252" t="s">
        <v>34</v>
      </c>
      <c r="I90" s="912"/>
      <c r="J90" s="223"/>
      <c r="K90" s="223"/>
      <c r="L90" s="223"/>
      <c r="M90" s="232" t="s">
        <v>67</v>
      </c>
      <c r="N90" s="1226"/>
      <c r="O90" s="1226"/>
    </row>
    <row r="91" spans="1:15" ht="27.75">
      <c r="A91" s="319">
        <f>VLOOKUP(Pedagogia!B91,'Cód MSRH'!$A$2:$B$2410,2,0)</f>
        <v>2936</v>
      </c>
      <c r="B91" s="320" t="s">
        <v>1373</v>
      </c>
      <c r="C91" s="320"/>
      <c r="D91" s="322">
        <v>1</v>
      </c>
      <c r="E91" s="322">
        <v>34</v>
      </c>
      <c r="F91" s="1024" t="s">
        <v>874</v>
      </c>
      <c r="G91" s="993"/>
      <c r="H91" s="1252"/>
      <c r="I91" s="230"/>
      <c r="J91" s="223"/>
      <c r="K91" s="223"/>
      <c r="L91" s="223"/>
      <c r="M91" s="232" t="s">
        <v>67</v>
      </c>
      <c r="N91" s="1226"/>
      <c r="O91" s="1226"/>
    </row>
    <row r="92" spans="1:15" ht="39.75">
      <c r="A92" s="319">
        <f>VLOOKUP(Pedagogia!B92,'Cód MSRH'!$A$2:$B$2410,2,0)</f>
        <v>2937</v>
      </c>
      <c r="B92" s="320" t="s">
        <v>1374</v>
      </c>
      <c r="C92" s="320"/>
      <c r="D92" s="322">
        <v>1</v>
      </c>
      <c r="E92" s="322">
        <v>34</v>
      </c>
      <c r="F92" s="340" t="s">
        <v>874</v>
      </c>
      <c r="G92" s="339"/>
      <c r="H92" s="1252"/>
      <c r="I92" s="230"/>
      <c r="J92" s="749"/>
      <c r="K92" s="749"/>
      <c r="L92" s="749"/>
      <c r="M92" s="323" t="s">
        <v>67</v>
      </c>
      <c r="N92" s="1226"/>
      <c r="O92" s="1226"/>
    </row>
    <row r="93" spans="1:15" ht="24">
      <c r="A93" s="319">
        <f>VLOOKUP(Pedagogia!B93,'Cód MSRH'!$A$2:$B$2410,2,0)</f>
        <v>2938</v>
      </c>
      <c r="B93" s="320" t="s">
        <v>1375</v>
      </c>
      <c r="C93" s="1253"/>
      <c r="D93" s="322">
        <v>1</v>
      </c>
      <c r="E93" s="322">
        <v>34</v>
      </c>
      <c r="F93" s="340" t="s">
        <v>1289</v>
      </c>
      <c r="G93" s="993" t="s">
        <v>1290</v>
      </c>
      <c r="H93" s="1252" t="s">
        <v>34</v>
      </c>
      <c r="I93" s="230"/>
      <c r="J93" s="223"/>
      <c r="K93" s="223"/>
      <c r="L93" s="223"/>
      <c r="M93" s="232" t="s">
        <v>1376</v>
      </c>
      <c r="N93" s="1226"/>
      <c r="O93" s="1226"/>
    </row>
    <row r="94" spans="1:15" ht="27.75">
      <c r="A94" s="319">
        <f>VLOOKUP(Pedagogia!B94,'Cód MSRH'!$A$2:$B$2410,2,0)</f>
        <v>2939</v>
      </c>
      <c r="B94" s="320" t="s">
        <v>1377</v>
      </c>
      <c r="C94" s="1256"/>
      <c r="D94" s="322">
        <v>1</v>
      </c>
      <c r="E94" s="322">
        <v>34</v>
      </c>
      <c r="F94" s="340" t="s">
        <v>874</v>
      </c>
      <c r="G94" s="339"/>
      <c r="H94" s="1252"/>
      <c r="I94" s="230"/>
      <c r="J94" s="223"/>
      <c r="K94" s="223"/>
      <c r="L94" s="223"/>
      <c r="M94" s="232" t="s">
        <v>1378</v>
      </c>
      <c r="N94" s="1226"/>
      <c r="O94" s="1226"/>
    </row>
    <row r="95" spans="1:15" ht="27.75">
      <c r="A95" s="319">
        <f>VLOOKUP(Pedagogia!B95,'Cód MSRH'!$A$2:$B$2410,2,0)</f>
        <v>2940</v>
      </c>
      <c r="B95" s="320" t="s">
        <v>1379</v>
      </c>
      <c r="C95" s="1256"/>
      <c r="D95" s="322">
        <v>1</v>
      </c>
      <c r="E95" s="322">
        <v>34</v>
      </c>
      <c r="F95" s="340" t="s">
        <v>1142</v>
      </c>
      <c r="G95" s="993"/>
      <c r="H95" s="1252" t="s">
        <v>34</v>
      </c>
      <c r="I95" s="230"/>
      <c r="J95" s="223"/>
      <c r="K95" s="223"/>
      <c r="L95" s="223"/>
      <c r="M95" s="232" t="s">
        <v>67</v>
      </c>
      <c r="N95" s="1226"/>
      <c r="O95" s="1226"/>
    </row>
    <row r="96" spans="1:15" ht="30.75">
      <c r="A96" s="319">
        <f>VLOOKUP(Pedagogia!B96,'Cód MSRH'!$A$2:$B$2410,2,0)</f>
        <v>2941</v>
      </c>
      <c r="B96" s="320" t="s">
        <v>1380</v>
      </c>
      <c r="C96" s="1256"/>
      <c r="D96" s="322">
        <v>1</v>
      </c>
      <c r="E96" s="322">
        <v>34</v>
      </c>
      <c r="F96" s="340" t="s">
        <v>874</v>
      </c>
      <c r="G96" s="993"/>
      <c r="H96" s="1252"/>
      <c r="I96" s="230"/>
      <c r="J96" s="223"/>
      <c r="K96" s="223"/>
      <c r="L96" s="223"/>
      <c r="M96" s="232" t="s">
        <v>1381</v>
      </c>
      <c r="N96" s="1226"/>
      <c r="O96" s="1226"/>
    </row>
    <row r="97" spans="1:15" ht="26.25">
      <c r="A97" s="319">
        <f>VLOOKUP(Pedagogia!B97,'Cód MSRH'!$A$2:$B$2410,2,0)</f>
        <v>1590</v>
      </c>
      <c r="B97" s="320" t="s">
        <v>1382</v>
      </c>
      <c r="C97" s="1256"/>
      <c r="D97" s="322">
        <v>1</v>
      </c>
      <c r="E97" s="322">
        <v>34</v>
      </c>
      <c r="F97" s="1024" t="s">
        <v>1191</v>
      </c>
      <c r="G97" s="993"/>
      <c r="H97" s="1252" t="s">
        <v>34</v>
      </c>
      <c r="I97" s="912"/>
      <c r="J97" s="223"/>
      <c r="K97" s="223"/>
      <c r="L97" s="223"/>
      <c r="M97" s="232" t="s">
        <v>67</v>
      </c>
      <c r="N97" s="1226"/>
      <c r="O97" s="1226"/>
    </row>
    <row r="98" spans="1:15" ht="27.75">
      <c r="A98" s="319">
        <f>VLOOKUP(Pedagogia!B98,'Cód MSRH'!$A$2:$B$2410,2,0)</f>
        <v>2942</v>
      </c>
      <c r="B98" s="320" t="s">
        <v>1383</v>
      </c>
      <c r="C98" s="237"/>
      <c r="D98" s="322">
        <v>1</v>
      </c>
      <c r="E98" s="322">
        <v>34</v>
      </c>
      <c r="F98" s="1024" t="s">
        <v>874</v>
      </c>
      <c r="G98" s="1257"/>
      <c r="H98" s="1258"/>
      <c r="I98" s="230"/>
      <c r="J98" s="1183"/>
      <c r="K98" s="1183"/>
      <c r="L98" s="1184"/>
      <c r="M98" s="1185" t="s">
        <v>67</v>
      </c>
      <c r="N98" s="1226"/>
      <c r="O98" s="1226"/>
    </row>
    <row r="99" spans="1:15" ht="27.75">
      <c r="A99" s="319">
        <f>VLOOKUP(Pedagogia!B99,'Cód MSRH'!$A$2:$B$2410,2,0)</f>
        <v>2943</v>
      </c>
      <c r="B99" s="320" t="s">
        <v>1384</v>
      </c>
      <c r="C99" s="237"/>
      <c r="D99" s="322">
        <v>1</v>
      </c>
      <c r="E99" s="322">
        <v>34</v>
      </c>
      <c r="F99" s="340" t="s">
        <v>1142</v>
      </c>
      <c r="G99" s="339"/>
      <c r="H99" s="637" t="s">
        <v>34</v>
      </c>
      <c r="I99" s="230"/>
      <c r="J99" s="1184"/>
      <c r="K99" s="1184"/>
      <c r="L99" s="1184"/>
      <c r="M99" s="1185" t="s">
        <v>67</v>
      </c>
      <c r="N99" s="1226"/>
      <c r="O99" s="1226"/>
    </row>
    <row r="100" spans="1:15" ht="27.75">
      <c r="A100" s="319">
        <f>VLOOKUP(Pedagogia!B100,'Cód MSRH'!$A$2:$B$2410,2,0)</f>
        <v>2944</v>
      </c>
      <c r="B100" s="320" t="s">
        <v>1385</v>
      </c>
      <c r="C100" s="237"/>
      <c r="D100" s="322">
        <v>1</v>
      </c>
      <c r="E100" s="322">
        <v>34</v>
      </c>
      <c r="F100" s="1024" t="s">
        <v>874</v>
      </c>
      <c r="G100" s="1257"/>
      <c r="H100" s="1258"/>
      <c r="I100" s="230"/>
      <c r="J100" s="1183"/>
      <c r="K100" s="1183"/>
      <c r="L100" s="1184"/>
      <c r="M100" s="1185" t="s">
        <v>67</v>
      </c>
      <c r="N100" s="1226"/>
      <c r="O100" s="1226"/>
    </row>
    <row r="101" spans="1:15" ht="27.75">
      <c r="A101" s="319">
        <f>VLOOKUP(Pedagogia!B101,'Cód MSRH'!$A$2:$B$2410,2,0)</f>
        <v>2945</v>
      </c>
      <c r="B101" s="1056" t="s">
        <v>1386</v>
      </c>
      <c r="C101" s="820"/>
      <c r="D101" s="322">
        <v>1</v>
      </c>
      <c r="E101" s="322">
        <v>34</v>
      </c>
      <c r="F101" s="760" t="s">
        <v>874</v>
      </c>
      <c r="G101" s="1257"/>
      <c r="H101" s="1258"/>
      <c r="I101" s="230"/>
      <c r="J101" s="1183"/>
      <c r="K101" s="1183"/>
      <c r="L101" s="1184"/>
      <c r="M101" s="1185" t="s">
        <v>67</v>
      </c>
      <c r="N101" s="1226"/>
      <c r="O101" s="1226"/>
    </row>
    <row r="102" spans="1:15" ht="15" customHeight="1">
      <c r="A102" s="736" t="s">
        <v>780</v>
      </c>
      <c r="B102" s="736"/>
      <c r="C102" s="580"/>
      <c r="D102" s="292">
        <v>21</v>
      </c>
      <c r="E102" s="292">
        <v>714</v>
      </c>
      <c r="F102" s="236" t="s">
        <v>1387</v>
      </c>
      <c r="G102" s="320"/>
      <c r="H102" s="320"/>
      <c r="I102" s="320"/>
      <c r="J102" s="320"/>
      <c r="K102" s="320"/>
      <c r="L102" s="320"/>
      <c r="M102" s="948"/>
      <c r="N102" s="558"/>
      <c r="O102" s="558"/>
    </row>
    <row r="103" spans="1:15" ht="15" customHeight="1">
      <c r="A103" s="736"/>
      <c r="B103" s="736"/>
      <c r="C103" s="580"/>
      <c r="D103" s="292"/>
      <c r="E103" s="292"/>
      <c r="F103" s="236"/>
      <c r="G103" s="320"/>
      <c r="H103" s="320"/>
      <c r="I103" s="320"/>
      <c r="J103" s="320"/>
      <c r="K103" s="320"/>
      <c r="L103" s="320"/>
      <c r="M103" s="948"/>
      <c r="N103" s="558"/>
      <c r="O103" s="558"/>
    </row>
    <row r="104" spans="1:15" ht="15" customHeight="1">
      <c r="A104" s="736"/>
      <c r="B104" s="736"/>
      <c r="C104" s="580"/>
      <c r="D104" s="292"/>
      <c r="E104" s="292"/>
      <c r="F104" s="236"/>
      <c r="G104" s="320"/>
      <c r="H104" s="320"/>
      <c r="I104" s="320"/>
      <c r="J104" s="320"/>
      <c r="K104" s="320"/>
      <c r="L104" s="320"/>
      <c r="M104" s="948"/>
      <c r="N104" s="558"/>
      <c r="O104" s="558"/>
    </row>
  </sheetData>
  <sheetProtection selectLockedCells="1" selectUnlockedCells="1"/>
  <mergeCells count="36">
    <mergeCell ref="C1:E1"/>
    <mergeCell ref="C2:E2"/>
    <mergeCell ref="C3:E3"/>
    <mergeCell ref="G3:H3"/>
    <mergeCell ref="I3:J3"/>
    <mergeCell ref="A13:B13"/>
    <mergeCell ref="I13:J13"/>
    <mergeCell ref="C15:E15"/>
    <mergeCell ref="C16:E16"/>
    <mergeCell ref="C17:E17"/>
    <mergeCell ref="G17:H17"/>
    <mergeCell ref="I17:J17"/>
    <mergeCell ref="A28:B28"/>
    <mergeCell ref="I28:J28"/>
    <mergeCell ref="C30:E30"/>
    <mergeCell ref="C31:E31"/>
    <mergeCell ref="C32:E32"/>
    <mergeCell ref="G32:H32"/>
    <mergeCell ref="I32:J32"/>
    <mergeCell ref="A43:B43"/>
    <mergeCell ref="C45:E45"/>
    <mergeCell ref="C46:E46"/>
    <mergeCell ref="C47:E47"/>
    <mergeCell ref="G47:H47"/>
    <mergeCell ref="I47:J47"/>
    <mergeCell ref="C60:E60"/>
    <mergeCell ref="C61:E61"/>
    <mergeCell ref="C62:E62"/>
    <mergeCell ref="G62:H62"/>
    <mergeCell ref="I62:J62"/>
    <mergeCell ref="I74:I75"/>
    <mergeCell ref="C78:E78"/>
    <mergeCell ref="C79:E79"/>
    <mergeCell ref="G79:H79"/>
    <mergeCell ref="I79:J79"/>
    <mergeCell ref="A102:B102"/>
  </mergeCells>
  <printOptions/>
  <pageMargins left="0.27569444444444446" right="0.11805555555555555" top="0.6097222222222223" bottom="0.27361111111111114" header="0.5118055555555555" footer="0.07708333333333334"/>
  <pageSetup firstPageNumber="1" useFirstPageNumber="1" horizontalDpi="300" verticalDpi="300" orientation="landscape" paperSize="9" scale="76"/>
  <headerFooter alignWithMargins="0">
    <oddFooter>&amp;R&amp;"Arial,Negrito"&amp;P</oddFooter>
  </headerFooter>
  <rowBreaks count="4" manualBreakCount="4">
    <brk id="14" max="255" man="1"/>
    <brk id="29" max="255" man="1"/>
    <brk id="44" max="255" man="1"/>
    <brk id="77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="75" zoomScaleSheetLayoutView="75" workbookViewId="0" topLeftCell="A1">
      <selection activeCell="I12" sqref="I12"/>
    </sheetView>
  </sheetViews>
  <sheetFormatPr defaultColWidth="6.8515625" defaultRowHeight="12.75"/>
  <cols>
    <col min="1" max="1" width="7.421875" style="1259" customWidth="1"/>
    <col min="2" max="2" width="29.421875" style="1259" customWidth="1"/>
    <col min="3" max="3" width="3.421875" style="1260" customWidth="1"/>
    <col min="4" max="4" width="3.57421875" style="1259" customWidth="1"/>
    <col min="5" max="5" width="6.421875" style="1259" customWidth="1"/>
    <col min="6" max="6" width="21.57421875" style="1259" customWidth="1"/>
    <col min="7" max="7" width="26.7109375" style="1259" customWidth="1"/>
    <col min="8" max="8" width="9.421875" style="1259" customWidth="1"/>
    <col min="9" max="9" width="18.57421875" style="1259" customWidth="1"/>
    <col min="10" max="10" width="16.57421875" style="1259" customWidth="1"/>
    <col min="11" max="11" width="7.421875" style="1259" customWidth="1"/>
    <col min="12" max="12" width="10.57421875" style="1259" customWidth="1"/>
    <col min="13" max="13" width="15.421875" style="1261" customWidth="1"/>
    <col min="14" max="14" width="9.421875" style="1262" customWidth="1"/>
    <col min="15" max="15" width="8.421875" style="1263" customWidth="1"/>
    <col min="16" max="16384" width="8.421875" style="181" customWidth="1"/>
  </cols>
  <sheetData>
    <row r="1" spans="1:14" ht="27.75" customHeight="1">
      <c r="A1" s="13"/>
      <c r="B1" s="1264" t="s">
        <v>891</v>
      </c>
      <c r="C1" s="1265" t="s">
        <v>660</v>
      </c>
      <c r="D1" s="1265"/>
      <c r="E1" s="1265"/>
      <c r="F1" s="1265"/>
      <c r="G1" s="9" t="s">
        <v>1388</v>
      </c>
      <c r="H1"/>
      <c r="I1" s="82" t="s">
        <v>1389</v>
      </c>
      <c r="J1" s="13">
        <v>2019</v>
      </c>
      <c r="K1" s="1266" t="s">
        <v>10</v>
      </c>
      <c r="L1" s="1266"/>
      <c r="M1" s="420"/>
      <c r="N1" s="1267"/>
    </row>
    <row r="2" spans="1:14" ht="16.5" customHeight="1">
      <c r="A2" s="1268">
        <v>1307</v>
      </c>
      <c r="B2" s="17" t="s">
        <v>5</v>
      </c>
      <c r="C2" s="1155" t="s">
        <v>1390</v>
      </c>
      <c r="D2" s="1155"/>
      <c r="E2" s="1155"/>
      <c r="F2" s="1157" t="s">
        <v>1391</v>
      </c>
      <c r="G2" s="727" t="s">
        <v>256</v>
      </c>
      <c r="H2" s="1157" t="s">
        <v>1258</v>
      </c>
      <c r="I2" s="923" t="s">
        <v>1223</v>
      </c>
      <c r="J2" s="448"/>
      <c r="K2" s="448"/>
      <c r="L2" s="1158"/>
      <c r="M2" s="420"/>
      <c r="N2" s="1267"/>
    </row>
    <row r="3" spans="1:14" ht="16.5" customHeight="1">
      <c r="A3" s="189">
        <v>70</v>
      </c>
      <c r="B3" s="17" t="s">
        <v>1392</v>
      </c>
      <c r="C3" s="926" t="s">
        <v>12</v>
      </c>
      <c r="D3" s="926"/>
      <c r="E3" s="926"/>
      <c r="F3" s="1159" t="s">
        <v>251</v>
      </c>
      <c r="G3" s="246" t="s">
        <v>740</v>
      </c>
      <c r="H3" s="246"/>
      <c r="I3" s="1269" t="s">
        <v>986</v>
      </c>
      <c r="J3" s="1269"/>
      <c r="K3" s="448"/>
      <c r="L3" s="1158"/>
      <c r="M3" s="420"/>
      <c r="N3" s="1267"/>
    </row>
    <row r="4" spans="1:16" s="1270" customFormat="1" ht="31.5">
      <c r="A4" s="396" t="s">
        <v>105</v>
      </c>
      <c r="B4" s="396" t="s">
        <v>165</v>
      </c>
      <c r="C4" s="200"/>
      <c r="D4" s="397" t="s">
        <v>17</v>
      </c>
      <c r="E4" s="397" t="s">
        <v>20</v>
      </c>
      <c r="F4" s="398" t="s">
        <v>21</v>
      </c>
      <c r="G4" s="399" t="s">
        <v>22</v>
      </c>
      <c r="H4" s="400" t="s">
        <v>23</v>
      </c>
      <c r="I4" s="399" t="s">
        <v>24</v>
      </c>
      <c r="J4" s="400" t="s">
        <v>25</v>
      </c>
      <c r="K4" s="400" t="s">
        <v>26</v>
      </c>
      <c r="L4" s="400" t="s">
        <v>166</v>
      </c>
      <c r="M4" s="401" t="s">
        <v>351</v>
      </c>
      <c r="N4" s="402" t="s">
        <v>29</v>
      </c>
      <c r="O4" s="530"/>
      <c r="P4" s="530"/>
    </row>
    <row r="5" spans="1:16" ht="33.75" customHeight="1">
      <c r="A5" s="404">
        <f>VLOOKUP(Química!B5,'Cód MSRH'!$A$2:$B$2410,2,0)</f>
        <v>1202</v>
      </c>
      <c r="B5" s="1271" t="s">
        <v>1393</v>
      </c>
      <c r="C5" s="589" t="s">
        <v>31</v>
      </c>
      <c r="D5" s="55">
        <v>6</v>
      </c>
      <c r="E5" s="55">
        <v>102</v>
      </c>
      <c r="F5" s="48" t="s">
        <v>1394</v>
      </c>
      <c r="G5" s="47"/>
      <c r="H5" s="48" t="s">
        <v>34</v>
      </c>
      <c r="I5" s="64"/>
      <c r="J5" s="406"/>
      <c r="K5" s="48"/>
      <c r="L5" s="64"/>
      <c r="M5" s="426" t="s">
        <v>47</v>
      </c>
      <c r="N5" s="1213"/>
      <c r="O5" s="384"/>
      <c r="P5" s="384"/>
    </row>
    <row r="6" spans="1:16" ht="33.75" customHeight="1">
      <c r="A6" s="404">
        <f>VLOOKUP(Química!B6,'Cód MSRH'!$A$2:$B$2410,2,0)</f>
        <v>1175</v>
      </c>
      <c r="B6" s="1271" t="s">
        <v>260</v>
      </c>
      <c r="C6" s="589" t="s">
        <v>31</v>
      </c>
      <c r="D6" s="55">
        <v>4</v>
      </c>
      <c r="E6" s="55">
        <v>68</v>
      </c>
      <c r="F6" s="1272" t="s">
        <v>93</v>
      </c>
      <c r="G6" s="1273"/>
      <c r="H6" s="1274"/>
      <c r="I6" s="109" t="s">
        <v>736</v>
      </c>
      <c r="J6" s="110"/>
      <c r="K6" s="48" t="s">
        <v>36</v>
      </c>
      <c r="L6" s="64"/>
      <c r="M6" s="426" t="s">
        <v>265</v>
      </c>
      <c r="N6" s="1226">
        <v>243</v>
      </c>
      <c r="O6" s="384"/>
      <c r="P6" s="384"/>
    </row>
    <row r="7" spans="1:16" ht="33.75" customHeight="1">
      <c r="A7" s="404">
        <f>VLOOKUP(Química!B7,'Cód MSRH'!$A$2:$B$2410,2,0)</f>
        <v>1204</v>
      </c>
      <c r="B7" s="1271" t="s">
        <v>1395</v>
      </c>
      <c r="C7" s="589" t="s">
        <v>31</v>
      </c>
      <c r="D7" s="55">
        <v>4</v>
      </c>
      <c r="E7" s="55">
        <v>68</v>
      </c>
      <c r="F7" s="64" t="s">
        <v>1396</v>
      </c>
      <c r="G7" s="1275" t="s">
        <v>1397</v>
      </c>
      <c r="H7" s="64" t="s">
        <v>34</v>
      </c>
      <c r="I7" s="109" t="s">
        <v>1081</v>
      </c>
      <c r="J7" s="110"/>
      <c r="K7" s="48" t="s">
        <v>36</v>
      </c>
      <c r="L7" s="64"/>
      <c r="M7" s="426" t="s">
        <v>54</v>
      </c>
      <c r="N7" s="1276">
        <v>390</v>
      </c>
      <c r="O7" s="384"/>
      <c r="P7" s="384"/>
    </row>
    <row r="8" spans="1:16" ht="39.75" customHeight="1">
      <c r="A8" s="404" t="e">
        <f>VLOOKUP(Química!B8,'Cód MSRH'!$A$2:$B$2410,2,0)</f>
        <v>#N/A</v>
      </c>
      <c r="B8" s="1271" t="s">
        <v>1398</v>
      </c>
      <c r="C8" s="589" t="s">
        <v>31</v>
      </c>
      <c r="D8" s="55">
        <v>8</v>
      </c>
      <c r="E8" s="55">
        <v>136</v>
      </c>
      <c r="F8" s="64" t="s">
        <v>1399</v>
      </c>
      <c r="G8" s="406"/>
      <c r="H8" s="542" t="s">
        <v>34</v>
      </c>
      <c r="I8" s="64"/>
      <c r="J8" s="406"/>
      <c r="K8" s="64"/>
      <c r="L8" s="64"/>
      <c r="M8" s="426" t="s">
        <v>47</v>
      </c>
      <c r="N8" s="1276"/>
      <c r="O8" s="384"/>
      <c r="P8" s="384"/>
    </row>
    <row r="9" spans="1:16" ht="33.75" customHeight="1">
      <c r="A9" s="404">
        <f>VLOOKUP(Química!B9,'Cód MSRH'!$A$2:$B$2410,2,0)</f>
        <v>1862</v>
      </c>
      <c r="B9" s="1271" t="s">
        <v>1400</v>
      </c>
      <c r="C9" s="589" t="s">
        <v>31</v>
      </c>
      <c r="D9" s="55">
        <v>2</v>
      </c>
      <c r="E9" s="55">
        <v>34</v>
      </c>
      <c r="F9" s="1272" t="s">
        <v>93</v>
      </c>
      <c r="G9" s="1273"/>
      <c r="H9" s="1274"/>
      <c r="I9" s="109" t="s">
        <v>676</v>
      </c>
      <c r="J9" s="110"/>
      <c r="K9" s="48" t="s">
        <v>36</v>
      </c>
      <c r="L9" s="64"/>
      <c r="M9" s="426" t="s">
        <v>265</v>
      </c>
      <c r="N9" s="1226">
        <v>240</v>
      </c>
      <c r="O9" s="384"/>
      <c r="P9" s="384"/>
    </row>
    <row r="10" spans="1:16" s="1285" customFormat="1" ht="11.25" customHeight="1">
      <c r="A10" s="1277"/>
      <c r="B10" s="1277"/>
      <c r="C10" s="1278"/>
      <c r="D10" s="1279"/>
      <c r="E10" s="1278"/>
      <c r="F10" s="1280"/>
      <c r="G10" s="1280"/>
      <c r="H10" s="1281"/>
      <c r="I10" s="1282"/>
      <c r="J10" s="1283"/>
      <c r="K10" s="1284"/>
      <c r="L10" s="1284"/>
      <c r="M10" s="423"/>
      <c r="N10" s="1276"/>
      <c r="O10" s="384"/>
      <c r="P10" s="384"/>
    </row>
    <row r="11" spans="1:16" ht="33.75" customHeight="1">
      <c r="A11" s="404">
        <f>VLOOKUP(Química!B11,'Cód MSRH'!$A$2:$B$2410,2,0)</f>
        <v>1176</v>
      </c>
      <c r="B11" s="1271" t="s">
        <v>280</v>
      </c>
      <c r="C11" s="100" t="s">
        <v>51</v>
      </c>
      <c r="D11" s="55">
        <v>4</v>
      </c>
      <c r="E11" s="55">
        <v>68</v>
      </c>
      <c r="F11" s="1272" t="s">
        <v>93</v>
      </c>
      <c r="G11" s="1273"/>
      <c r="H11" s="1274"/>
      <c r="I11" s="109" t="s">
        <v>736</v>
      </c>
      <c r="J11" s="110"/>
      <c r="K11" s="48" t="s">
        <v>36</v>
      </c>
      <c r="L11" s="64"/>
      <c r="M11" s="426" t="s">
        <v>265</v>
      </c>
      <c r="N11" s="1226">
        <v>240</v>
      </c>
      <c r="O11" s="384"/>
      <c r="P11" s="384"/>
    </row>
    <row r="12" spans="1:16" ht="33.75" customHeight="1">
      <c r="A12" s="404">
        <v>393</v>
      </c>
      <c r="B12" s="1271" t="s">
        <v>62</v>
      </c>
      <c r="C12" s="100" t="s">
        <v>51</v>
      </c>
      <c r="D12" s="55">
        <v>6</v>
      </c>
      <c r="E12" s="55">
        <v>102</v>
      </c>
      <c r="F12" s="486" t="s">
        <v>1054</v>
      </c>
      <c r="G12" s="1286"/>
      <c r="H12" s="48" t="s">
        <v>34</v>
      </c>
      <c r="I12" s="109"/>
      <c r="J12" s="110"/>
      <c r="K12" s="48"/>
      <c r="L12" s="64"/>
      <c r="M12" s="426" t="s">
        <v>1125</v>
      </c>
      <c r="N12" s="1226"/>
      <c r="O12" s="384"/>
      <c r="P12" s="384"/>
    </row>
    <row r="13" spans="1:16" ht="33.75" customHeight="1">
      <c r="A13" s="404">
        <f>VLOOKUP(Química!B13,'Cód MSRH'!$A$2:$B$2410,2,0)</f>
        <v>1205</v>
      </c>
      <c r="B13" s="1271" t="s">
        <v>1401</v>
      </c>
      <c r="C13" s="100" t="s">
        <v>51</v>
      </c>
      <c r="D13" s="55">
        <v>4</v>
      </c>
      <c r="E13" s="55">
        <v>68</v>
      </c>
      <c r="F13" s="486" t="s">
        <v>1396</v>
      </c>
      <c r="G13" s="1275" t="s">
        <v>1397</v>
      </c>
      <c r="H13" s="486" t="s">
        <v>34</v>
      </c>
      <c r="I13" s="109" t="s">
        <v>1081</v>
      </c>
      <c r="J13" s="110"/>
      <c r="K13" s="48" t="s">
        <v>36</v>
      </c>
      <c r="L13" s="64"/>
      <c r="M13" s="426" t="s">
        <v>54</v>
      </c>
      <c r="N13" s="1276">
        <v>391</v>
      </c>
      <c r="O13" s="384"/>
      <c r="P13" s="384"/>
    </row>
    <row r="14" spans="1:16" ht="33.75" customHeight="1">
      <c r="A14" s="404">
        <f>VLOOKUP(Química!B14,'Cód MSRH'!$A$2:$B$2410,2,0)</f>
        <v>634</v>
      </c>
      <c r="B14" s="1271" t="s">
        <v>698</v>
      </c>
      <c r="C14" s="100" t="s">
        <v>51</v>
      </c>
      <c r="D14" s="55">
        <v>4</v>
      </c>
      <c r="E14" s="55">
        <v>68</v>
      </c>
      <c r="F14" s="48" t="s">
        <v>803</v>
      </c>
      <c r="G14" s="47"/>
      <c r="H14" s="46" t="s">
        <v>34</v>
      </c>
      <c r="I14" s="1287"/>
      <c r="J14" s="406"/>
      <c r="K14" s="64"/>
      <c r="L14" s="64"/>
      <c r="M14" s="426" t="s">
        <v>47</v>
      </c>
      <c r="N14" s="1276"/>
      <c r="O14" s="384"/>
      <c r="P14" s="384"/>
    </row>
    <row r="15" spans="1:16" ht="33.75" customHeight="1">
      <c r="A15" s="404">
        <v>634</v>
      </c>
      <c r="B15" s="1271" t="s">
        <v>698</v>
      </c>
      <c r="C15" s="100" t="s">
        <v>51</v>
      </c>
      <c r="D15" s="55">
        <v>4</v>
      </c>
      <c r="E15" s="55">
        <v>68</v>
      </c>
      <c r="F15" s="1272" t="s">
        <v>93</v>
      </c>
      <c r="G15" s="1273"/>
      <c r="H15" s="1274"/>
      <c r="I15" s="64" t="s">
        <v>699</v>
      </c>
      <c r="J15" s="406"/>
      <c r="K15" s="50" t="s">
        <v>36</v>
      </c>
      <c r="L15" s="64"/>
      <c r="M15" s="426" t="s">
        <v>47</v>
      </c>
      <c r="N15" s="1276">
        <v>295</v>
      </c>
      <c r="O15" s="384"/>
      <c r="P15" s="384"/>
    </row>
    <row r="16" spans="1:16" ht="33.75" customHeight="1">
      <c r="A16" s="404">
        <f>VLOOKUP(Química!B16,'Cód MSRH'!$A$2:$B$2410,2,0)</f>
        <v>1203</v>
      </c>
      <c r="B16" s="1271" t="s">
        <v>1402</v>
      </c>
      <c r="C16" s="100" t="s">
        <v>51</v>
      </c>
      <c r="D16" s="55">
        <v>4</v>
      </c>
      <c r="E16" s="55">
        <v>68</v>
      </c>
      <c r="F16" s="64" t="s">
        <v>1403</v>
      </c>
      <c r="G16" s="406"/>
      <c r="H16" s="542" t="s">
        <v>34</v>
      </c>
      <c r="I16" s="64"/>
      <c r="J16" s="406"/>
      <c r="K16" s="64"/>
      <c r="L16" s="64"/>
      <c r="M16" s="426" t="s">
        <v>47</v>
      </c>
      <c r="N16" s="1276"/>
      <c r="O16" s="384"/>
      <c r="P16" s="384"/>
    </row>
    <row r="17" spans="1:16" ht="15" customHeight="1">
      <c r="A17" s="1288" t="s">
        <v>780</v>
      </c>
      <c r="B17" s="1288"/>
      <c r="C17" s="1289"/>
      <c r="D17" s="1290">
        <v>40</v>
      </c>
      <c r="E17" s="1290">
        <v>680</v>
      </c>
      <c r="F17" s="1291" t="s">
        <v>1404</v>
      </c>
      <c r="G17" s="1292"/>
      <c r="H17" s="1292"/>
      <c r="I17" s="1293"/>
      <c r="J17" s="1293"/>
      <c r="K17" s="1288"/>
      <c r="L17" s="1288"/>
      <c r="M17" s="437"/>
      <c r="N17" s="1294"/>
      <c r="O17" s="384"/>
      <c r="P17" s="384"/>
    </row>
    <row r="18" spans="1:16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1294"/>
      <c r="O18" s="384"/>
      <c r="P18" s="384"/>
    </row>
    <row r="19" spans="1:16" ht="28.5" customHeight="1">
      <c r="A19" s="13"/>
      <c r="B19" s="1264" t="s">
        <v>891</v>
      </c>
      <c r="C19" s="1265" t="s">
        <v>660</v>
      </c>
      <c r="D19" s="1265"/>
      <c r="E19" s="1265"/>
      <c r="F19" s="1265"/>
      <c r="G19" s="9" t="s">
        <v>1388</v>
      </c>
      <c r="H19" s="1295"/>
      <c r="I19" s="82" t="s">
        <v>1389</v>
      </c>
      <c r="J19" s="13">
        <v>2019</v>
      </c>
      <c r="K19" s="1266" t="s">
        <v>10</v>
      </c>
      <c r="L19" s="1266"/>
      <c r="M19" s="1295"/>
      <c r="N19" s="1294"/>
      <c r="O19" s="384"/>
      <c r="P19" s="384"/>
    </row>
    <row r="20" spans="1:14" ht="15.75" customHeight="1">
      <c r="A20" s="1296">
        <v>1305</v>
      </c>
      <c r="B20" s="1297" t="s">
        <v>5</v>
      </c>
      <c r="C20" s="1298" t="s">
        <v>1390</v>
      </c>
      <c r="D20" s="1298"/>
      <c r="E20" s="1298"/>
      <c r="F20" s="1299" t="s">
        <v>1391</v>
      </c>
      <c r="G20" s="1300" t="s">
        <v>256</v>
      </c>
      <c r="H20" s="1299" t="s">
        <v>1258</v>
      </c>
      <c r="I20" s="1301" t="s">
        <v>1223</v>
      </c>
      <c r="J20" s="1302"/>
      <c r="K20" s="1302"/>
      <c r="L20" s="1303"/>
      <c r="M20" s="437"/>
      <c r="N20" s="1294"/>
    </row>
    <row r="21" spans="1:14" ht="16.5" customHeight="1">
      <c r="A21" s="189">
        <v>70</v>
      </c>
      <c r="B21" s="17" t="s">
        <v>1392</v>
      </c>
      <c r="C21" s="926" t="s">
        <v>72</v>
      </c>
      <c r="D21" s="926"/>
      <c r="E21" s="926"/>
      <c r="F21" s="1159" t="s">
        <v>251</v>
      </c>
      <c r="G21" s="246" t="s">
        <v>740</v>
      </c>
      <c r="H21" s="246"/>
      <c r="I21" s="1269" t="s">
        <v>986</v>
      </c>
      <c r="J21" s="1269"/>
      <c r="K21" s="448"/>
      <c r="L21" s="1158"/>
      <c r="M21" s="437"/>
      <c r="N21" s="1294"/>
    </row>
    <row r="22" spans="1:15" s="1270" customFormat="1" ht="31.5">
      <c r="A22" s="396" t="s">
        <v>105</v>
      </c>
      <c r="B22" s="396" t="s">
        <v>165</v>
      </c>
      <c r="C22" s="200"/>
      <c r="D22" s="397" t="s">
        <v>17</v>
      </c>
      <c r="E22" s="397" t="s">
        <v>20</v>
      </c>
      <c r="F22" s="398" t="s">
        <v>21</v>
      </c>
      <c r="G22" s="399" t="s">
        <v>22</v>
      </c>
      <c r="H22" s="400" t="s">
        <v>23</v>
      </c>
      <c r="I22" s="399" t="s">
        <v>24</v>
      </c>
      <c r="J22" s="400" t="s">
        <v>25</v>
      </c>
      <c r="K22" s="400" t="s">
        <v>26</v>
      </c>
      <c r="L22" s="400" t="s">
        <v>166</v>
      </c>
      <c r="M22" s="401" t="s">
        <v>351</v>
      </c>
      <c r="N22" s="402" t="s">
        <v>29</v>
      </c>
      <c r="O22" s="530"/>
    </row>
    <row r="23" spans="1:15" ht="33.75" customHeight="1">
      <c r="A23" s="404">
        <f>VLOOKUP(Química!B23,'Cód MSRH'!$A$2:$B$2410,2,0)</f>
        <v>397</v>
      </c>
      <c r="B23" s="1304" t="s">
        <v>1405</v>
      </c>
      <c r="C23" s="706" t="s">
        <v>31</v>
      </c>
      <c r="D23" s="55">
        <v>5</v>
      </c>
      <c r="E23" s="1213">
        <v>85</v>
      </c>
      <c r="F23" s="127" t="s">
        <v>1394</v>
      </c>
      <c r="G23" s="128"/>
      <c r="H23" s="331" t="s">
        <v>34</v>
      </c>
      <c r="I23" s="640"/>
      <c r="J23" s="640"/>
      <c r="K23" s="143"/>
      <c r="L23" s="640"/>
      <c r="M23" s="426" t="s">
        <v>47</v>
      </c>
      <c r="N23" s="349"/>
      <c r="O23" s="384"/>
    </row>
    <row r="24" spans="1:15" ht="33.75" customHeight="1">
      <c r="A24" s="404">
        <f>VLOOKUP(Química!B24,'Cód MSRH'!$A$2:$B$2410,2,0)</f>
        <v>21</v>
      </c>
      <c r="B24" s="1271" t="s">
        <v>92</v>
      </c>
      <c r="C24" s="706" t="s">
        <v>31</v>
      </c>
      <c r="D24" s="1213">
        <v>4</v>
      </c>
      <c r="E24" s="1213">
        <v>68</v>
      </c>
      <c r="F24" s="344" t="s">
        <v>1066</v>
      </c>
      <c r="G24" s="80" t="s">
        <v>1077</v>
      </c>
      <c r="H24" s="344" t="s">
        <v>1078</v>
      </c>
      <c r="I24" s="340" t="s">
        <v>1235</v>
      </c>
      <c r="J24" s="1030"/>
      <c r="K24" s="56" t="s">
        <v>36</v>
      </c>
      <c r="L24" s="640"/>
      <c r="M24" s="426" t="s">
        <v>95</v>
      </c>
      <c r="N24" s="349" t="s">
        <v>1406</v>
      </c>
      <c r="O24" s="384"/>
    </row>
    <row r="25" spans="1:15" ht="33.75" customHeight="1">
      <c r="A25" s="404">
        <f>VLOOKUP(Química!B25,'Cód MSRH'!$A$2:$B$2410,2,0)</f>
        <v>1190</v>
      </c>
      <c r="B25" s="1304" t="s">
        <v>1407</v>
      </c>
      <c r="C25" s="706" t="s">
        <v>31</v>
      </c>
      <c r="D25" s="1213">
        <v>5</v>
      </c>
      <c r="E25" s="1213">
        <v>85</v>
      </c>
      <c r="F25" s="127" t="s">
        <v>740</v>
      </c>
      <c r="G25" s="80" t="s">
        <v>741</v>
      </c>
      <c r="H25" s="331" t="s">
        <v>34</v>
      </c>
      <c r="I25" s="222" t="s">
        <v>170</v>
      </c>
      <c r="J25" s="171"/>
      <c r="K25" s="451"/>
      <c r="L25" s="226"/>
      <c r="M25" s="490" t="s">
        <v>47</v>
      </c>
      <c r="N25" s="349"/>
      <c r="O25" s="384"/>
    </row>
    <row r="26" spans="1:15" ht="33.75" customHeight="1">
      <c r="A26" s="404">
        <f>VLOOKUP(Química!B26,'Cód MSRH'!$A$2:$B$2410,2,0)</f>
        <v>1194</v>
      </c>
      <c r="B26" s="1305" t="s">
        <v>1408</v>
      </c>
      <c r="C26" s="706" t="s">
        <v>31</v>
      </c>
      <c r="D26" s="1213">
        <v>4</v>
      </c>
      <c r="E26" s="1213">
        <v>68</v>
      </c>
      <c r="F26" s="57" t="s">
        <v>46</v>
      </c>
      <c r="G26" s="96"/>
      <c r="H26" s="1306" t="s">
        <v>34</v>
      </c>
      <c r="I26" s="640"/>
      <c r="J26" s="326"/>
      <c r="K26" s="274"/>
      <c r="L26" s="640"/>
      <c r="M26" s="426" t="s">
        <v>47</v>
      </c>
      <c r="N26" s="349"/>
      <c r="O26" s="384"/>
    </row>
    <row r="27" spans="1:15" ht="33.75" customHeight="1">
      <c r="A27" s="404">
        <f>VLOOKUP(Química!B27,'Cód MSRH'!$A$2:$B$2410,2,0)</f>
        <v>1074</v>
      </c>
      <c r="B27" s="1304" t="s">
        <v>1409</v>
      </c>
      <c r="C27" s="706" t="s">
        <v>31</v>
      </c>
      <c r="D27" s="1213">
        <v>5</v>
      </c>
      <c r="E27" s="1213">
        <v>85</v>
      </c>
      <c r="F27" s="330" t="s">
        <v>704</v>
      </c>
      <c r="G27" s="143" t="s">
        <v>1410</v>
      </c>
      <c r="H27" s="57" t="s">
        <v>34</v>
      </c>
      <c r="I27" s="222" t="s">
        <v>170</v>
      </c>
      <c r="J27" s="326"/>
      <c r="K27" s="143"/>
      <c r="L27" s="640"/>
      <c r="M27" s="426" t="s">
        <v>47</v>
      </c>
      <c r="N27" s="349"/>
      <c r="O27" s="384"/>
    </row>
    <row r="28" spans="1:15" s="1285" customFormat="1" ht="11.25" customHeight="1">
      <c r="A28" s="1278"/>
      <c r="B28" s="1278"/>
      <c r="C28" s="1278"/>
      <c r="D28" s="1307"/>
      <c r="E28" s="1307"/>
      <c r="F28" s="1308"/>
      <c r="G28" s="1309"/>
      <c r="H28" s="1279"/>
      <c r="I28" s="1310"/>
      <c r="J28" s="1311"/>
      <c r="K28" s="1307"/>
      <c r="L28" s="1307"/>
      <c r="M28" s="1312"/>
      <c r="N28" s="349"/>
      <c r="O28" s="384"/>
    </row>
    <row r="29" spans="1:15" ht="54" customHeight="1">
      <c r="A29" s="404">
        <f>VLOOKUP(Química!B29,'Cód MSRH'!$A$2:$B$2410,2,0)</f>
        <v>1092</v>
      </c>
      <c r="B29" s="640" t="s">
        <v>1411</v>
      </c>
      <c r="C29" s="146" t="s">
        <v>51</v>
      </c>
      <c r="D29" s="1213">
        <v>8</v>
      </c>
      <c r="E29" s="1213">
        <v>136</v>
      </c>
      <c r="F29" s="1313" t="s">
        <v>93</v>
      </c>
      <c r="G29" s="143"/>
      <c r="H29" s="641"/>
      <c r="I29" s="109" t="s">
        <v>1412</v>
      </c>
      <c r="J29" s="1314" t="s">
        <v>1413</v>
      </c>
      <c r="K29" s="50" t="s">
        <v>36</v>
      </c>
      <c r="L29" s="330" t="s">
        <v>1414</v>
      </c>
      <c r="M29" s="426" t="s">
        <v>47</v>
      </c>
      <c r="N29" s="349" t="s">
        <v>1415</v>
      </c>
      <c r="O29" s="384"/>
    </row>
    <row r="30" spans="1:15" ht="44.25" customHeight="1">
      <c r="A30" s="404" t="e">
        <f>VLOOKUP(Química!B30,'Cód MSRH'!$A$2:$B$2410,2,0)</f>
        <v>#N/A</v>
      </c>
      <c r="B30" s="1305" t="s">
        <v>1416</v>
      </c>
      <c r="C30" s="146" t="s">
        <v>51</v>
      </c>
      <c r="D30" s="1213">
        <v>6</v>
      </c>
      <c r="E30" s="1213">
        <v>102</v>
      </c>
      <c r="F30" s="1272" t="s">
        <v>93</v>
      </c>
      <c r="G30" s="1315"/>
      <c r="H30" s="1316"/>
      <c r="I30" s="109" t="s">
        <v>99</v>
      </c>
      <c r="J30" s="110"/>
      <c r="K30" s="48" t="s">
        <v>36</v>
      </c>
      <c r="L30" s="1317"/>
      <c r="M30" s="426" t="s">
        <v>95</v>
      </c>
      <c r="N30" s="349">
        <v>10</v>
      </c>
      <c r="O30" s="384"/>
    </row>
    <row r="31" spans="1:15" ht="33.75" customHeight="1">
      <c r="A31" s="404">
        <f>VLOOKUP(Química!B31,'Cód MSRH'!$A$2:$B$2410,2,0)</f>
        <v>1195</v>
      </c>
      <c r="B31" s="1305" t="s">
        <v>1417</v>
      </c>
      <c r="C31" s="146" t="s">
        <v>51</v>
      </c>
      <c r="D31" s="1213">
        <v>3</v>
      </c>
      <c r="E31" s="1213">
        <v>51</v>
      </c>
      <c r="F31" s="330" t="s">
        <v>1418</v>
      </c>
      <c r="G31" s="855" t="s">
        <v>838</v>
      </c>
      <c r="H31" s="57" t="s">
        <v>34</v>
      </c>
      <c r="I31" s="640"/>
      <c r="J31" s="326"/>
      <c r="K31" s="143"/>
      <c r="L31" s="640"/>
      <c r="M31" s="426" t="s">
        <v>47</v>
      </c>
      <c r="N31" s="349"/>
      <c r="O31" s="384"/>
    </row>
    <row r="32" spans="1:15" ht="33.75" customHeight="1">
      <c r="A32" s="404">
        <f>VLOOKUP(Química!B32,'Cód MSRH'!$A$2:$B$2410,2,0)</f>
        <v>1189</v>
      </c>
      <c r="B32" s="1304" t="s">
        <v>1419</v>
      </c>
      <c r="C32" s="146" t="s">
        <v>51</v>
      </c>
      <c r="D32" s="1213">
        <v>4</v>
      </c>
      <c r="E32" s="1213">
        <v>68</v>
      </c>
      <c r="F32" s="49" t="s">
        <v>682</v>
      </c>
      <c r="G32" s="162"/>
      <c r="H32" s="49" t="s">
        <v>34</v>
      </c>
      <c r="I32" s="640"/>
      <c r="J32" s="326"/>
      <c r="K32" s="274"/>
      <c r="L32" s="640"/>
      <c r="M32" s="426" t="s">
        <v>47</v>
      </c>
      <c r="N32" s="349">
        <v>185</v>
      </c>
      <c r="O32" s="384"/>
    </row>
    <row r="33" spans="1:15" ht="33.75" customHeight="1">
      <c r="A33" s="404">
        <f>VLOOKUP(Química!B33,'Cód MSRH'!$A$2:$B$2410,2,0)</f>
        <v>1191</v>
      </c>
      <c r="B33" s="1304" t="s">
        <v>1420</v>
      </c>
      <c r="C33" s="146" t="s">
        <v>51</v>
      </c>
      <c r="D33" s="1213">
        <v>4</v>
      </c>
      <c r="E33" s="1213">
        <v>68</v>
      </c>
      <c r="F33" s="127" t="s">
        <v>1421</v>
      </c>
      <c r="G33" s="96"/>
      <c r="H33" s="127" t="s">
        <v>34</v>
      </c>
      <c r="I33" s="640"/>
      <c r="J33" s="326"/>
      <c r="K33" s="143"/>
      <c r="L33" s="640"/>
      <c r="M33" s="426" t="s">
        <v>47</v>
      </c>
      <c r="N33" s="349"/>
      <c r="O33" s="384"/>
    </row>
    <row r="34" spans="1:15" ht="33.75" customHeight="1">
      <c r="A34" s="404">
        <f>VLOOKUP(Química!B34,'Cód MSRH'!$A$2:$B$2410,2,0)</f>
        <v>1075</v>
      </c>
      <c r="B34" s="1304" t="s">
        <v>1422</v>
      </c>
      <c r="C34" s="146" t="s">
        <v>51</v>
      </c>
      <c r="D34" s="1213">
        <v>3</v>
      </c>
      <c r="E34" s="1213">
        <v>51</v>
      </c>
      <c r="F34" s="330" t="s">
        <v>704</v>
      </c>
      <c r="G34" s="143" t="s">
        <v>1410</v>
      </c>
      <c r="H34" s="57" t="s">
        <v>34</v>
      </c>
      <c r="I34" s="222" t="s">
        <v>170</v>
      </c>
      <c r="J34" s="640"/>
      <c r="K34" s="143"/>
      <c r="L34" s="640"/>
      <c r="M34" s="426" t="s">
        <v>47</v>
      </c>
      <c r="N34" s="349"/>
      <c r="O34" s="384"/>
    </row>
    <row r="35" spans="1:15" ht="15" customHeight="1">
      <c r="A35" s="1318" t="s">
        <v>780</v>
      </c>
      <c r="B35" s="1318"/>
      <c r="C35" s="431"/>
      <c r="D35" s="16">
        <v>42</v>
      </c>
      <c r="E35" s="16">
        <v>714</v>
      </c>
      <c r="F35" s="1319" t="s">
        <v>1387</v>
      </c>
      <c r="G35" s="431"/>
      <c r="H35" s="434"/>
      <c r="I35" s="16"/>
      <c r="J35" s="16"/>
      <c r="K35" s="1318"/>
      <c r="L35" s="1318"/>
      <c r="M35" s="1320"/>
      <c r="O35" s="384"/>
    </row>
    <row r="36" spans="1:15" ht="12.75">
      <c r="A36" s="384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437"/>
      <c r="N36" s="1294"/>
      <c r="O36" s="384"/>
    </row>
    <row r="37" spans="1:15" ht="34.5" customHeight="1">
      <c r="A37" s="13"/>
      <c r="B37" s="1264" t="s">
        <v>891</v>
      </c>
      <c r="C37" s="1265" t="s">
        <v>660</v>
      </c>
      <c r="D37" s="1265"/>
      <c r="E37" s="1265"/>
      <c r="F37" s="1265"/>
      <c r="G37" s="9" t="s">
        <v>1388</v>
      </c>
      <c r="H37"/>
      <c r="I37" s="82" t="s">
        <v>1389</v>
      </c>
      <c r="J37" s="13">
        <v>2019</v>
      </c>
      <c r="K37" s="1266" t="s">
        <v>10</v>
      </c>
      <c r="L37" s="1266"/>
      <c r="M37" s="437"/>
      <c r="N37" s="1294"/>
      <c r="O37" s="384"/>
    </row>
    <row r="38" spans="1:15" ht="15.75" customHeight="1">
      <c r="A38" s="189">
        <v>1305</v>
      </c>
      <c r="B38" s="17" t="s">
        <v>5</v>
      </c>
      <c r="C38" s="1155" t="s">
        <v>1390</v>
      </c>
      <c r="D38" s="1155"/>
      <c r="E38" s="1155"/>
      <c r="F38" s="1157" t="s">
        <v>1391</v>
      </c>
      <c r="G38" s="727" t="s">
        <v>256</v>
      </c>
      <c r="H38" s="1157" t="s">
        <v>1258</v>
      </c>
      <c r="I38" s="923" t="s">
        <v>1223</v>
      </c>
      <c r="J38" s="448"/>
      <c r="K38" s="448"/>
      <c r="L38" s="1158"/>
      <c r="M38" s="437"/>
      <c r="N38" s="1294"/>
      <c r="O38" s="384"/>
    </row>
    <row r="39" spans="1:15" ht="16.5" customHeight="1">
      <c r="A39" s="189">
        <v>70</v>
      </c>
      <c r="B39" s="17" t="s">
        <v>1392</v>
      </c>
      <c r="C39" s="926" t="s">
        <v>104</v>
      </c>
      <c r="D39" s="926"/>
      <c r="E39" s="926"/>
      <c r="F39" s="1159" t="s">
        <v>251</v>
      </c>
      <c r="G39" s="246" t="s">
        <v>740</v>
      </c>
      <c r="H39" s="246"/>
      <c r="I39" s="1269" t="s">
        <v>986</v>
      </c>
      <c r="J39" s="1269"/>
      <c r="K39" s="448"/>
      <c r="L39" s="1158"/>
      <c r="M39" s="437"/>
      <c r="N39" s="1294"/>
      <c r="O39" s="384"/>
    </row>
    <row r="40" spans="1:15" s="1270" customFormat="1" ht="31.5">
      <c r="A40" s="396" t="s">
        <v>105</v>
      </c>
      <c r="B40" s="396" t="s">
        <v>165</v>
      </c>
      <c r="C40" s="200"/>
      <c r="D40" s="397" t="s">
        <v>17</v>
      </c>
      <c r="E40" s="397" t="s">
        <v>20</v>
      </c>
      <c r="F40" s="398" t="s">
        <v>21</v>
      </c>
      <c r="G40" s="399" t="s">
        <v>22</v>
      </c>
      <c r="H40" s="400" t="s">
        <v>23</v>
      </c>
      <c r="I40" s="399" t="s">
        <v>24</v>
      </c>
      <c r="J40" s="400" t="s">
        <v>25</v>
      </c>
      <c r="K40" s="398" t="s">
        <v>26</v>
      </c>
      <c r="L40" s="400" t="s">
        <v>166</v>
      </c>
      <c r="M40" s="401" t="s">
        <v>351</v>
      </c>
      <c r="N40" s="402" t="s">
        <v>29</v>
      </c>
      <c r="O40" s="1321"/>
    </row>
    <row r="41" spans="1:14" ht="33.75" customHeight="1">
      <c r="A41" s="404">
        <f>VLOOKUP(Química!B41,'Cód MSRH'!$A$2:$B$2410,2,0)</f>
        <v>1332</v>
      </c>
      <c r="B41" s="1271" t="s">
        <v>1423</v>
      </c>
      <c r="C41" s="589" t="s">
        <v>31</v>
      </c>
      <c r="D41" s="55">
        <v>2</v>
      </c>
      <c r="E41" s="55">
        <v>34</v>
      </c>
      <c r="F41" s="64" t="s">
        <v>1418</v>
      </c>
      <c r="G41" s="855" t="s">
        <v>838</v>
      </c>
      <c r="H41" s="46" t="s">
        <v>34</v>
      </c>
      <c r="I41" s="486"/>
      <c r="J41" s="486"/>
      <c r="K41" s="1322"/>
      <c r="L41" s="486"/>
      <c r="M41" s="490" t="s">
        <v>47</v>
      </c>
      <c r="N41" s="1276"/>
    </row>
    <row r="42" spans="1:15" ht="40.5" customHeight="1">
      <c r="A42" s="404">
        <f>VLOOKUP(Química!B42,'Cód MSRH'!$A$2:$B$2410,2,0)</f>
        <v>1333</v>
      </c>
      <c r="B42" s="1271" t="s">
        <v>1424</v>
      </c>
      <c r="C42" s="589" t="s">
        <v>31</v>
      </c>
      <c r="D42" s="55">
        <v>5</v>
      </c>
      <c r="E42" s="55">
        <v>85</v>
      </c>
      <c r="F42" s="486" t="s">
        <v>1425</v>
      </c>
      <c r="G42" s="612"/>
      <c r="H42" s="48" t="s">
        <v>34</v>
      </c>
      <c r="I42" s="109"/>
      <c r="J42" s="110"/>
      <c r="K42" s="48"/>
      <c r="L42" s="48"/>
      <c r="M42" s="357" t="s">
        <v>47</v>
      </c>
      <c r="N42" s="1226">
        <v>186</v>
      </c>
      <c r="O42" s="384"/>
    </row>
    <row r="43" spans="1:15" ht="42.75" customHeight="1">
      <c r="A43" s="404">
        <f>VLOOKUP(Química!B43,'Cód MSRH'!$A$2:$B$2410,2,0)</f>
        <v>629</v>
      </c>
      <c r="B43" s="1271" t="s">
        <v>1426</v>
      </c>
      <c r="C43" s="589" t="s">
        <v>31</v>
      </c>
      <c r="D43" s="55">
        <v>6</v>
      </c>
      <c r="E43" s="55">
        <v>102</v>
      </c>
      <c r="F43" s="486" t="s">
        <v>942</v>
      </c>
      <c r="G43" s="769" t="s">
        <v>1427</v>
      </c>
      <c r="H43" s="48" t="s">
        <v>34</v>
      </c>
      <c r="I43" s="109" t="s">
        <v>699</v>
      </c>
      <c r="J43" s="110"/>
      <c r="K43" s="50" t="s">
        <v>36</v>
      </c>
      <c r="L43" s="48"/>
      <c r="M43" s="357" t="s">
        <v>47</v>
      </c>
      <c r="N43" s="1226" t="s">
        <v>1428</v>
      </c>
      <c r="O43" s="384"/>
    </row>
    <row r="44" spans="1:15" ht="33.75" customHeight="1">
      <c r="A44" s="404">
        <f>VLOOKUP(Química!B44,'Cód MSRH'!$A$2:$B$2410,2,0)</f>
        <v>759</v>
      </c>
      <c r="B44" s="1271" t="s">
        <v>1429</v>
      </c>
      <c r="C44" s="589" t="s">
        <v>31</v>
      </c>
      <c r="D44" s="55">
        <v>4</v>
      </c>
      <c r="E44" s="55">
        <v>68</v>
      </c>
      <c r="F44" s="64" t="s">
        <v>1430</v>
      </c>
      <c r="G44" s="546"/>
      <c r="H44" s="48" t="s">
        <v>34</v>
      </c>
      <c r="I44" s="109"/>
      <c r="J44" s="110"/>
      <c r="K44" s="48"/>
      <c r="L44" s="48"/>
      <c r="M44" s="357" t="s">
        <v>47</v>
      </c>
      <c r="N44" s="1226"/>
      <c r="O44" s="384"/>
    </row>
    <row r="45" spans="1:15" ht="13.5" customHeight="1">
      <c r="A45" s="1323"/>
      <c r="B45" s="1324"/>
      <c r="C45" s="1277"/>
      <c r="D45" s="1325"/>
      <c r="E45" s="1325"/>
      <c r="F45" s="1326"/>
      <c r="G45" s="1327"/>
      <c r="H45" s="1281"/>
      <c r="I45" s="1328"/>
      <c r="J45" s="1329"/>
      <c r="K45" s="1281"/>
      <c r="L45" s="1281"/>
      <c r="M45" s="1330"/>
      <c r="N45" s="1226"/>
      <c r="O45" s="384"/>
    </row>
    <row r="46" spans="1:15" ht="39.75" customHeight="1">
      <c r="A46" s="404">
        <f>VLOOKUP(Química!B46,'Cód MSRH'!$A$2:$B$2410,2,0)</f>
        <v>1334</v>
      </c>
      <c r="B46" s="1271" t="s">
        <v>1431</v>
      </c>
      <c r="C46" s="100" t="s">
        <v>51</v>
      </c>
      <c r="D46" s="55">
        <v>2</v>
      </c>
      <c r="E46" s="55">
        <v>34</v>
      </c>
      <c r="F46" s="486" t="s">
        <v>1425</v>
      </c>
      <c r="G46" s="612"/>
      <c r="H46" s="48" t="s">
        <v>34</v>
      </c>
      <c r="I46" s="56"/>
      <c r="J46" s="47"/>
      <c r="K46" s="1331"/>
      <c r="L46" s="48"/>
      <c r="M46" s="357" t="s">
        <v>47</v>
      </c>
      <c r="N46" s="1226">
        <v>186</v>
      </c>
      <c r="O46" s="384"/>
    </row>
    <row r="47" spans="1:15" ht="33.75" customHeight="1">
      <c r="A47" s="404">
        <f>VLOOKUP(Química!B47,'Cód MSRH'!$A$2:$B$2410,2,0)</f>
        <v>755</v>
      </c>
      <c r="B47" s="1271" t="s">
        <v>1432</v>
      </c>
      <c r="C47" s="100" t="s">
        <v>51</v>
      </c>
      <c r="D47" s="55">
        <v>4</v>
      </c>
      <c r="E47" s="55">
        <v>68</v>
      </c>
      <c r="F47" s="48" t="s">
        <v>1403</v>
      </c>
      <c r="G47" s="56"/>
      <c r="H47" s="48" t="s">
        <v>34</v>
      </c>
      <c r="I47" s="486"/>
      <c r="J47" s="486"/>
      <c r="K47" s="1322"/>
      <c r="L47" s="486"/>
      <c r="M47" s="490" t="s">
        <v>47</v>
      </c>
      <c r="N47" s="1276"/>
      <c r="O47" s="384"/>
    </row>
    <row r="48" spans="1:15" ht="33.75" customHeight="1">
      <c r="A48" s="404">
        <f>VLOOKUP(Química!B48,'Cód MSRH'!$A$2:$B$2410,2,0)</f>
        <v>1335</v>
      </c>
      <c r="B48" s="1271" t="s">
        <v>1433</v>
      </c>
      <c r="C48" s="100" t="s">
        <v>51</v>
      </c>
      <c r="D48" s="55">
        <v>4</v>
      </c>
      <c r="E48" s="55">
        <v>68</v>
      </c>
      <c r="F48" s="64" t="s">
        <v>1418</v>
      </c>
      <c r="G48" s="855" t="s">
        <v>838</v>
      </c>
      <c r="H48" s="48" t="s">
        <v>34</v>
      </c>
      <c r="I48" s="1332"/>
      <c r="J48" s="56"/>
      <c r="K48" s="47"/>
      <c r="L48" s="48"/>
      <c r="M48" s="357" t="s">
        <v>47</v>
      </c>
      <c r="N48" s="1276"/>
      <c r="O48" s="384"/>
    </row>
    <row r="49" spans="1:15" ht="42.75" customHeight="1">
      <c r="A49" s="404">
        <f>VLOOKUP(Química!B49,'Cód MSRH'!$A$2:$B$2410,2,0)</f>
        <v>2285</v>
      </c>
      <c r="B49" s="1271" t="s">
        <v>1434</v>
      </c>
      <c r="C49" s="100" t="s">
        <v>51</v>
      </c>
      <c r="D49" s="55">
        <v>2</v>
      </c>
      <c r="E49" s="55">
        <v>34</v>
      </c>
      <c r="F49" s="486" t="s">
        <v>1425</v>
      </c>
      <c r="G49" s="612"/>
      <c r="H49" s="48" t="s">
        <v>34</v>
      </c>
      <c r="I49" s="56"/>
      <c r="J49" s="47"/>
      <c r="K49" s="1331"/>
      <c r="L49" s="48"/>
      <c r="M49" s="357" t="s">
        <v>47</v>
      </c>
      <c r="N49" s="1226">
        <v>186</v>
      </c>
      <c r="O49" s="384"/>
    </row>
    <row r="50" spans="1:15" ht="33.75" customHeight="1">
      <c r="A50" s="404">
        <f>VLOOKUP(Química!B50,'Cód MSRH'!$A$2:$B$2410,2,0)</f>
        <v>1093</v>
      </c>
      <c r="B50" s="1271" t="s">
        <v>1435</v>
      </c>
      <c r="C50" s="100" t="s">
        <v>51</v>
      </c>
      <c r="D50" s="55">
        <v>8</v>
      </c>
      <c r="E50" s="55">
        <v>136</v>
      </c>
      <c r="F50" s="48" t="s">
        <v>1421</v>
      </c>
      <c r="G50" s="47"/>
      <c r="H50" s="48" t="s">
        <v>34</v>
      </c>
      <c r="I50" s="46"/>
      <c r="J50" s="47"/>
      <c r="K50" s="1333"/>
      <c r="L50" s="48"/>
      <c r="M50" s="357" t="s">
        <v>47</v>
      </c>
      <c r="N50" s="1276"/>
      <c r="O50" s="384"/>
    </row>
    <row r="51" spans="1:15" ht="31.5" customHeight="1">
      <c r="A51" s="404"/>
      <c r="B51" s="1271" t="s">
        <v>98</v>
      </c>
      <c r="C51" s="100" t="s">
        <v>51</v>
      </c>
      <c r="D51" s="55">
        <v>4</v>
      </c>
      <c r="E51" s="55">
        <v>68</v>
      </c>
      <c r="F51" s="621" t="s">
        <v>93</v>
      </c>
      <c r="G51" s="1315"/>
      <c r="H51" s="1316"/>
      <c r="I51" s="109" t="s">
        <v>99</v>
      </c>
      <c r="J51" s="110"/>
      <c r="K51" s="48" t="s">
        <v>36</v>
      </c>
      <c r="L51" s="48"/>
      <c r="M51" s="357" t="s">
        <v>67</v>
      </c>
      <c r="N51" s="1276">
        <v>10</v>
      </c>
      <c r="O51" s="384"/>
    </row>
    <row r="52" spans="1:15" ht="31.5" customHeight="1">
      <c r="A52" s="404">
        <f>VLOOKUP(Química!B52,'Cód MSRH'!$A$2:$B$2410,2,0)</f>
        <v>1405</v>
      </c>
      <c r="B52" s="1160" t="s">
        <v>1436</v>
      </c>
      <c r="C52" s="164" t="s">
        <v>256</v>
      </c>
      <c r="D52" s="55">
        <v>4</v>
      </c>
      <c r="E52" s="55">
        <v>136</v>
      </c>
      <c r="F52" s="486" t="s">
        <v>1425</v>
      </c>
      <c r="G52" s="612"/>
      <c r="H52" s="48" t="s">
        <v>34</v>
      </c>
      <c r="I52" s="109"/>
      <c r="J52" s="110"/>
      <c r="K52" s="48"/>
      <c r="L52" s="48"/>
      <c r="M52" s="357" t="s">
        <v>47</v>
      </c>
      <c r="N52" s="1226">
        <v>186</v>
      </c>
      <c r="O52" s="384"/>
    </row>
    <row r="53" spans="1:15" ht="51" customHeight="1">
      <c r="A53" s="404">
        <f>VLOOKUP(Química!B53,'Cód MSRH'!$A$2:$B$2410,2,0)</f>
        <v>1405</v>
      </c>
      <c r="B53" s="1160" t="s">
        <v>1437</v>
      </c>
      <c r="C53" s="100" t="s">
        <v>256</v>
      </c>
      <c r="D53" s="55">
        <v>2</v>
      </c>
      <c r="E53" s="55">
        <v>68</v>
      </c>
      <c r="F53" s="48" t="s">
        <v>704</v>
      </c>
      <c r="G53" s="1332" t="s">
        <v>1438</v>
      </c>
      <c r="H53" s="48" t="s">
        <v>34</v>
      </c>
      <c r="I53" s="109" t="s">
        <v>1412</v>
      </c>
      <c r="J53" s="1314" t="s">
        <v>1413</v>
      </c>
      <c r="K53" s="50" t="s">
        <v>36</v>
      </c>
      <c r="L53" s="48"/>
      <c r="M53" s="357" t="s">
        <v>47</v>
      </c>
      <c r="N53" s="349" t="s">
        <v>1439</v>
      </c>
      <c r="O53" s="384"/>
    </row>
    <row r="54" spans="1:14" ht="21" customHeight="1">
      <c r="A54" s="1318"/>
      <c r="B54" s="1318"/>
      <c r="C54" s="414"/>
      <c r="D54" s="1318">
        <v>42</v>
      </c>
      <c r="E54" s="1318">
        <v>816</v>
      </c>
      <c r="F54" s="1334" t="s">
        <v>397</v>
      </c>
      <c r="G54" s="75"/>
      <c r="H54" s="1335"/>
      <c r="I54" s="75"/>
      <c r="J54" s="1336" t="s">
        <v>1440</v>
      </c>
      <c r="K54" s="1318">
        <v>6</v>
      </c>
      <c r="L54" s="1318">
        <v>204</v>
      </c>
      <c r="M54" s="384" t="s">
        <v>697</v>
      </c>
      <c r="N54" s="1294"/>
    </row>
    <row r="55" spans="1:14" ht="12.75">
      <c r="A55" s="384"/>
      <c r="B55" s="1337"/>
      <c r="C55" s="589"/>
      <c r="D55" s="423"/>
      <c r="E55" s="423"/>
      <c r="F55" s="423"/>
      <c r="G55" s="640"/>
      <c r="H55" s="640"/>
      <c r="I55" s="640"/>
      <c r="J55" s="640"/>
      <c r="K55" s="465"/>
      <c r="L55" s="485"/>
      <c r="M55" s="384"/>
      <c r="N55" s="1294"/>
    </row>
    <row r="56" spans="1:14" ht="25.5" customHeight="1">
      <c r="A56" s="13"/>
      <c r="B56" s="1264" t="s">
        <v>891</v>
      </c>
      <c r="C56" s="1265" t="s">
        <v>660</v>
      </c>
      <c r="D56" s="1265"/>
      <c r="E56" s="1265"/>
      <c r="F56" s="1265"/>
      <c r="G56" s="9" t="s">
        <v>1388</v>
      </c>
      <c r="H56"/>
      <c r="I56" s="82" t="s">
        <v>1256</v>
      </c>
      <c r="J56" s="13">
        <v>2011</v>
      </c>
      <c r="K56" s="1338" t="s">
        <v>1441</v>
      </c>
      <c r="L56" s="1338"/>
      <c r="M56" s="384"/>
      <c r="N56" s="1294"/>
    </row>
    <row r="57" spans="1:14" ht="22.5" customHeight="1">
      <c r="A57" s="189">
        <v>1305</v>
      </c>
      <c r="B57" s="17" t="s">
        <v>5</v>
      </c>
      <c r="C57" s="1155" t="s">
        <v>1390</v>
      </c>
      <c r="D57" s="1155"/>
      <c r="E57" s="1155"/>
      <c r="F57" s="1157" t="s">
        <v>1391</v>
      </c>
      <c r="G57" s="727" t="s">
        <v>256</v>
      </c>
      <c r="H57" s="1157" t="s">
        <v>1258</v>
      </c>
      <c r="I57" s="923" t="s">
        <v>1223</v>
      </c>
      <c r="J57" s="448"/>
      <c r="K57" s="448"/>
      <c r="L57" s="1158"/>
      <c r="M57" s="384"/>
      <c r="N57" s="1294"/>
    </row>
    <row r="58" spans="1:14" ht="15.75" customHeight="1">
      <c r="A58" s="189">
        <v>70</v>
      </c>
      <c r="B58" s="17" t="s">
        <v>1392</v>
      </c>
      <c r="C58" s="926" t="s">
        <v>139</v>
      </c>
      <c r="D58" s="926"/>
      <c r="E58" s="926"/>
      <c r="F58" s="1159" t="s">
        <v>251</v>
      </c>
      <c r="G58" s="246" t="s">
        <v>740</v>
      </c>
      <c r="H58" s="246"/>
      <c r="I58" s="1269" t="s">
        <v>986</v>
      </c>
      <c r="J58" s="1269"/>
      <c r="K58" s="448"/>
      <c r="L58" s="1158"/>
      <c r="M58" s="384"/>
      <c r="N58" s="1294"/>
    </row>
    <row r="59" spans="1:17" s="1270" customFormat="1" ht="31.5">
      <c r="A59" s="396" t="s">
        <v>105</v>
      </c>
      <c r="B59" s="396" t="s">
        <v>165</v>
      </c>
      <c r="C59" s="200"/>
      <c r="D59" s="397" t="s">
        <v>17</v>
      </c>
      <c r="E59" s="397" t="s">
        <v>20</v>
      </c>
      <c r="F59" s="398" t="s">
        <v>21</v>
      </c>
      <c r="G59" s="399" t="s">
        <v>22</v>
      </c>
      <c r="H59" s="400" t="s">
        <v>23</v>
      </c>
      <c r="I59" s="399" t="s">
        <v>24</v>
      </c>
      <c r="J59" s="400" t="s">
        <v>25</v>
      </c>
      <c r="K59" s="398" t="s">
        <v>26</v>
      </c>
      <c r="L59" s="400" t="s">
        <v>166</v>
      </c>
      <c r="M59" s="401" t="s">
        <v>351</v>
      </c>
      <c r="N59" s="402" t="s">
        <v>29</v>
      </c>
      <c r="P59" s="530"/>
      <c r="Q59" s="530"/>
    </row>
    <row r="60" spans="1:17" s="181" customFormat="1" ht="42.75">
      <c r="A60" s="404">
        <f>VLOOKUP(Química!B60,'Cód MSRH'!$A$2:$B$2410,2,0)</f>
        <v>178</v>
      </c>
      <c r="B60" s="226" t="s">
        <v>1442</v>
      </c>
      <c r="C60" s="589" t="s">
        <v>31</v>
      </c>
      <c r="D60" s="55">
        <v>6</v>
      </c>
      <c r="E60" s="55">
        <v>102</v>
      </c>
      <c r="F60" s="49" t="s">
        <v>1443</v>
      </c>
      <c r="G60" s="162"/>
      <c r="H60" s="553" t="s">
        <v>34</v>
      </c>
      <c r="I60" s="486"/>
      <c r="J60" s="56"/>
      <c r="K60" s="56"/>
      <c r="L60" s="489" t="s">
        <v>1444</v>
      </c>
      <c r="M60" s="490" t="s">
        <v>47</v>
      </c>
      <c r="N60" s="349"/>
      <c r="P60" s="384"/>
      <c r="Q60" s="384"/>
    </row>
    <row r="61" spans="1:17" s="181" customFormat="1" ht="33.75" customHeight="1">
      <c r="A61" s="404">
        <f>VLOOKUP(Química!B61,'Cód MSRH'!$A$2:$B$2410,2,0)</f>
        <v>627</v>
      </c>
      <c r="B61" s="226" t="s">
        <v>1445</v>
      </c>
      <c r="C61" s="589" t="s">
        <v>31</v>
      </c>
      <c r="D61" s="55">
        <v>2</v>
      </c>
      <c r="E61" s="55">
        <v>34</v>
      </c>
      <c r="F61" s="752" t="s">
        <v>1446</v>
      </c>
      <c r="G61" s="570"/>
      <c r="H61" s="49" t="s">
        <v>34</v>
      </c>
      <c r="I61" s="48"/>
      <c r="J61" s="56"/>
      <c r="K61" s="56"/>
      <c r="L61" s="64"/>
      <c r="M61" s="426" t="s">
        <v>47</v>
      </c>
      <c r="N61" s="349"/>
      <c r="P61" s="384"/>
      <c r="Q61" s="384"/>
    </row>
    <row r="62" spans="1:17" s="181" customFormat="1" ht="38.25" customHeight="1">
      <c r="A62" s="404">
        <f>VLOOKUP(Química!B62,'Cód MSRH'!$A$2:$B$2410,2,0)</f>
        <v>22</v>
      </c>
      <c r="B62" s="226" t="s">
        <v>1296</v>
      </c>
      <c r="C62" s="589" t="s">
        <v>31</v>
      </c>
      <c r="D62" s="55">
        <v>2</v>
      </c>
      <c r="E62" s="55">
        <v>34</v>
      </c>
      <c r="F62" s="621" t="s">
        <v>93</v>
      </c>
      <c r="G62" s="1339"/>
      <c r="H62" s="1340"/>
      <c r="I62" s="109" t="s">
        <v>94</v>
      </c>
      <c r="J62" s="110"/>
      <c r="K62" s="48" t="s">
        <v>36</v>
      </c>
      <c r="L62" s="48"/>
      <c r="M62" s="357" t="s">
        <v>1447</v>
      </c>
      <c r="N62" s="349">
        <v>19</v>
      </c>
      <c r="P62" s="384"/>
      <c r="Q62" s="384"/>
    </row>
    <row r="63" spans="1:17" s="181" customFormat="1" ht="33.75" customHeight="1">
      <c r="A63" s="404">
        <f>VLOOKUP(Química!B63,'Cód MSRH'!$A$2:$B$2410,2,0)</f>
        <v>761</v>
      </c>
      <c r="B63" s="226" t="s">
        <v>1448</v>
      </c>
      <c r="C63" s="589" t="s">
        <v>31</v>
      </c>
      <c r="D63" s="55">
        <v>2</v>
      </c>
      <c r="E63" s="55">
        <v>34</v>
      </c>
      <c r="F63" s="752" t="s">
        <v>1430</v>
      </c>
      <c r="G63" s="570"/>
      <c r="H63" s="49" t="s">
        <v>34</v>
      </c>
      <c r="I63" s="222" t="s">
        <v>170</v>
      </c>
      <c r="J63" s="56"/>
      <c r="K63" s="56"/>
      <c r="L63" s="48"/>
      <c r="M63" s="357" t="s">
        <v>47</v>
      </c>
      <c r="N63" s="1226"/>
      <c r="P63" s="384"/>
      <c r="Q63" s="384"/>
    </row>
    <row r="64" spans="1:17" s="181" customFormat="1" ht="33.75" customHeight="1">
      <c r="A64" s="404">
        <f>VLOOKUP(Química!B64,'Cód MSRH'!$A$2:$B$2410,2,0)</f>
        <v>938</v>
      </c>
      <c r="B64" s="226" t="s">
        <v>1277</v>
      </c>
      <c r="C64" s="589" t="s">
        <v>31</v>
      </c>
      <c r="D64" s="55">
        <v>2</v>
      </c>
      <c r="E64" s="55">
        <v>34</v>
      </c>
      <c r="F64" s="1008" t="s">
        <v>93</v>
      </c>
      <c r="G64" s="1341"/>
      <c r="H64" s="1340"/>
      <c r="I64" s="1024" t="s">
        <v>1449</v>
      </c>
      <c r="J64" s="339"/>
      <c r="K64" s="1043" t="s">
        <v>36</v>
      </c>
      <c r="L64" s="48"/>
      <c r="M64" s="357" t="s">
        <v>156</v>
      </c>
      <c r="N64" s="1226">
        <v>7</v>
      </c>
      <c r="P64" s="384"/>
      <c r="Q64" s="384"/>
    </row>
    <row r="65" spans="1:17" s="181" customFormat="1" ht="33.75" customHeight="1">
      <c r="A65" s="404">
        <f>VLOOKUP(Química!B65,'Cód MSRH'!$A$2:$B$2410,2,0)</f>
        <v>966</v>
      </c>
      <c r="B65" s="226" t="s">
        <v>1278</v>
      </c>
      <c r="C65" s="589" t="s">
        <v>31</v>
      </c>
      <c r="D65" s="55">
        <v>2</v>
      </c>
      <c r="E65" s="55">
        <v>34</v>
      </c>
      <c r="F65" s="329" t="s">
        <v>475</v>
      </c>
      <c r="G65" s="570"/>
      <c r="H65" s="50" t="s">
        <v>34</v>
      </c>
      <c r="I65" s="1332"/>
      <c r="J65" s="48"/>
      <c r="K65" s="56"/>
      <c r="L65" s="48"/>
      <c r="M65" s="357" t="s">
        <v>67</v>
      </c>
      <c r="N65" s="1226"/>
      <c r="P65" s="384"/>
      <c r="Q65" s="384"/>
    </row>
    <row r="66" spans="1:17" s="181" customFormat="1" ht="33.75" customHeight="1">
      <c r="A66" s="404">
        <f>VLOOKUP(Química!B66,'Cód MSRH'!$A$2:$B$2410,2,0)</f>
        <v>497</v>
      </c>
      <c r="B66" s="226" t="s">
        <v>1450</v>
      </c>
      <c r="C66" s="100" t="s">
        <v>51</v>
      </c>
      <c r="D66" s="55">
        <v>4</v>
      </c>
      <c r="E66" s="55">
        <v>68</v>
      </c>
      <c r="F66" s="49" t="s">
        <v>740</v>
      </c>
      <c r="G66" s="80" t="s">
        <v>741</v>
      </c>
      <c r="H66" s="49" t="s">
        <v>34</v>
      </c>
      <c r="I66" s="222" t="s">
        <v>170</v>
      </c>
      <c r="J66" s="48"/>
      <c r="K66" s="56"/>
      <c r="L66" s="48"/>
      <c r="M66" s="357" t="s">
        <v>47</v>
      </c>
      <c r="N66" s="1226"/>
      <c r="P66" s="384"/>
      <c r="Q66" s="384"/>
    </row>
    <row r="67" spans="1:17" s="181" customFormat="1" ht="33.75" customHeight="1">
      <c r="A67" s="404">
        <f>VLOOKUP(Química!B67,'Cód MSRH'!$A$2:$B$2410,2,0)</f>
        <v>337</v>
      </c>
      <c r="B67" s="226" t="s">
        <v>1451</v>
      </c>
      <c r="C67" s="100" t="s">
        <v>51</v>
      </c>
      <c r="D67" s="55">
        <v>2</v>
      </c>
      <c r="E67" s="55">
        <v>34</v>
      </c>
      <c r="F67" s="50" t="s">
        <v>46</v>
      </c>
      <c r="G67" s="162"/>
      <c r="H67" s="329" t="s">
        <v>34</v>
      </c>
      <c r="I67" s="1332"/>
      <c r="J67" s="48"/>
      <c r="K67" s="56"/>
      <c r="L67" s="48"/>
      <c r="M67" s="357" t="s">
        <v>47</v>
      </c>
      <c r="N67" s="1226"/>
      <c r="P67" s="384"/>
      <c r="Q67" s="384"/>
    </row>
    <row r="68" spans="1:17" s="181" customFormat="1" ht="33.75" customHeight="1">
      <c r="A68" s="404">
        <f>VLOOKUP(Química!B68,'Cód MSRH'!$A$2:$B$2410,2,0)</f>
        <v>253</v>
      </c>
      <c r="B68" s="226" t="s">
        <v>75</v>
      </c>
      <c r="C68" s="100" t="s">
        <v>51</v>
      </c>
      <c r="D68" s="55">
        <v>4</v>
      </c>
      <c r="E68" s="55">
        <v>68</v>
      </c>
      <c r="F68" s="752" t="s">
        <v>1446</v>
      </c>
      <c r="G68" s="570"/>
      <c r="H68" s="49" t="s">
        <v>34</v>
      </c>
      <c r="I68" s="1332"/>
      <c r="J68" s="48"/>
      <c r="K68" s="56"/>
      <c r="L68" s="48"/>
      <c r="M68" s="357" t="s">
        <v>1452</v>
      </c>
      <c r="N68" s="1226"/>
      <c r="P68" s="384"/>
      <c r="Q68" s="384"/>
    </row>
    <row r="69" spans="1:17" s="181" customFormat="1" ht="33.75" customHeight="1">
      <c r="A69" s="404">
        <f>VLOOKUP(Química!B69,'Cód MSRH'!$A$2:$B$2410,2,0)</f>
        <v>514</v>
      </c>
      <c r="B69" s="226" t="s">
        <v>1453</v>
      </c>
      <c r="C69" s="100" t="s">
        <v>51</v>
      </c>
      <c r="D69" s="55">
        <v>4</v>
      </c>
      <c r="E69" s="55">
        <v>68</v>
      </c>
      <c r="F69" s="49" t="s">
        <v>1421</v>
      </c>
      <c r="G69" s="162"/>
      <c r="H69" s="49" t="s">
        <v>34</v>
      </c>
      <c r="I69" s="1332"/>
      <c r="J69" s="48"/>
      <c r="K69" s="56"/>
      <c r="L69" s="48"/>
      <c r="M69" s="357" t="s">
        <v>47</v>
      </c>
      <c r="N69" s="1226"/>
      <c r="P69" s="384"/>
      <c r="Q69" s="384"/>
    </row>
    <row r="70" spans="1:17" s="181" customFormat="1" ht="15" customHeight="1">
      <c r="A70" s="164" t="s">
        <v>780</v>
      </c>
      <c r="B70" s="164"/>
      <c r="C70" s="95"/>
      <c r="D70" s="1342"/>
      <c r="E70" s="1342"/>
      <c r="F70" s="1343"/>
      <c r="G70" s="112"/>
      <c r="H70" s="1343"/>
      <c r="I70" s="1344"/>
      <c r="J70" s="1344" t="s">
        <v>1454</v>
      </c>
      <c r="K70" s="82">
        <v>30</v>
      </c>
      <c r="L70" s="82">
        <v>510</v>
      </c>
      <c r="M70" s="1345"/>
      <c r="N70" s="1226"/>
      <c r="P70" s="384"/>
      <c r="Q70" s="384"/>
    </row>
    <row r="71" spans="1:15" ht="34.5" customHeight="1">
      <c r="A71" s="404">
        <f>VLOOKUP(Química!B71,'Cód MSRH'!$A$2:$B$2410,2,0)</f>
        <v>1752</v>
      </c>
      <c r="B71" s="237" t="s">
        <v>1455</v>
      </c>
      <c r="C71" s="706" t="s">
        <v>256</v>
      </c>
      <c r="D71" s="55">
        <v>3</v>
      </c>
      <c r="E71" s="55">
        <v>102</v>
      </c>
      <c r="F71" s="49" t="s">
        <v>1443</v>
      </c>
      <c r="G71" s="162"/>
      <c r="H71" s="553" t="s">
        <v>34</v>
      </c>
      <c r="I71" s="1332"/>
      <c r="J71" s="48"/>
      <c r="K71" s="48"/>
      <c r="L71" s="48"/>
      <c r="M71" s="357" t="s">
        <v>47</v>
      </c>
      <c r="N71" s="1226"/>
      <c r="O71" s="384"/>
    </row>
    <row r="72" spans="1:15" ht="34.5" customHeight="1">
      <c r="A72" s="404">
        <f>VLOOKUP(Química!B72,'Cód MSRH'!$A$2:$B$2410,2,0)</f>
        <v>1752</v>
      </c>
      <c r="B72" s="237" t="s">
        <v>1456</v>
      </c>
      <c r="C72" s="571" t="s">
        <v>256</v>
      </c>
      <c r="D72" s="55">
        <v>3</v>
      </c>
      <c r="E72" s="55">
        <v>102</v>
      </c>
      <c r="F72" s="49" t="s">
        <v>1403</v>
      </c>
      <c r="G72" s="779"/>
      <c r="H72" s="49" t="s">
        <v>34</v>
      </c>
      <c r="I72" s="1332"/>
      <c r="J72" s="48"/>
      <c r="K72" s="48"/>
      <c r="L72" s="48"/>
      <c r="M72" s="357" t="s">
        <v>47</v>
      </c>
      <c r="N72" s="1226"/>
      <c r="O72" s="384"/>
    </row>
    <row r="73" spans="1:15" ht="43.5" customHeight="1">
      <c r="A73" s="404">
        <f>VLOOKUP(Química!B73,'Cód MSRH'!$A$2:$B$2410,2,0)</f>
        <v>1752</v>
      </c>
      <c r="B73" s="237" t="s">
        <v>1457</v>
      </c>
      <c r="C73" s="571" t="s">
        <v>256</v>
      </c>
      <c r="D73" s="55">
        <v>3</v>
      </c>
      <c r="E73" s="55">
        <v>102</v>
      </c>
      <c r="F73" s="329" t="s">
        <v>942</v>
      </c>
      <c r="G73" s="769" t="s">
        <v>1427</v>
      </c>
      <c r="H73" s="49" t="s">
        <v>34</v>
      </c>
      <c r="I73" s="222" t="s">
        <v>170</v>
      </c>
      <c r="J73" s="48"/>
      <c r="K73" s="48"/>
      <c r="L73" s="48"/>
      <c r="M73" s="357"/>
      <c r="N73" s="1226">
        <v>184</v>
      </c>
      <c r="O73" s="384"/>
    </row>
    <row r="74" spans="1:14" ht="15.75" customHeight="1">
      <c r="A74" s="1318" t="s">
        <v>780</v>
      </c>
      <c r="B74" s="1318"/>
      <c r="C74" s="1346"/>
      <c r="D74" s="389">
        <v>39</v>
      </c>
      <c r="E74" s="389">
        <v>816</v>
      </c>
      <c r="F74" s="1347" t="s">
        <v>1458</v>
      </c>
      <c r="G74" s="389"/>
      <c r="H74" s="1346"/>
      <c r="I74" s="1346"/>
      <c r="J74" s="1347" t="s">
        <v>1459</v>
      </c>
      <c r="K74" s="389">
        <v>9</v>
      </c>
      <c r="L74" s="389">
        <v>306</v>
      </c>
      <c r="M74" s="188"/>
      <c r="N74" s="1348"/>
    </row>
  </sheetData>
  <sheetProtection selectLockedCells="1" selectUnlockedCells="1"/>
  <mergeCells count="30">
    <mergeCell ref="C1:F1"/>
    <mergeCell ref="K1:L1"/>
    <mergeCell ref="C2:E2"/>
    <mergeCell ref="C3:E3"/>
    <mergeCell ref="G3:H3"/>
    <mergeCell ref="I3:J3"/>
    <mergeCell ref="A10:B10"/>
    <mergeCell ref="A17:B17"/>
    <mergeCell ref="C19:F19"/>
    <mergeCell ref="K19:L19"/>
    <mergeCell ref="C20:E20"/>
    <mergeCell ref="C21:E21"/>
    <mergeCell ref="G21:H21"/>
    <mergeCell ref="I21:J21"/>
    <mergeCell ref="A35:B35"/>
    <mergeCell ref="C37:F37"/>
    <mergeCell ref="K37:L37"/>
    <mergeCell ref="C38:E38"/>
    <mergeCell ref="C39:E39"/>
    <mergeCell ref="G39:H39"/>
    <mergeCell ref="I39:J39"/>
    <mergeCell ref="A54:B54"/>
    <mergeCell ref="C56:F56"/>
    <mergeCell ref="K56:L56"/>
    <mergeCell ref="C57:E57"/>
    <mergeCell ref="C58:E58"/>
    <mergeCell ref="G58:H58"/>
    <mergeCell ref="I58:J58"/>
    <mergeCell ref="A70:B70"/>
    <mergeCell ref="A74:B74"/>
  </mergeCells>
  <printOptions/>
  <pageMargins left="0.15763888888888888" right="0.03958333333333333" top="0.70625" bottom="0.47291666666666665" header="0.5118055555555555" footer="0.15763888888888888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6" manualBreakCount="6">
    <brk id="17" max="255" man="1"/>
    <brk id="36" max="255" man="1"/>
    <brk id="55" max="255" man="1"/>
    <brk id="75" max="255" man="1"/>
    <brk id="76" max="255" man="1"/>
    <brk id="78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="75" zoomScaleSheetLayoutView="75" workbookViewId="0" topLeftCell="A4">
      <selection activeCell="I58" sqref="I58"/>
    </sheetView>
  </sheetViews>
  <sheetFormatPr defaultColWidth="6.8515625" defaultRowHeight="12.75"/>
  <cols>
    <col min="1" max="1" width="6.7109375" style="378" customWidth="1"/>
    <col min="2" max="2" width="31.57421875" style="378" customWidth="1"/>
    <col min="3" max="3" width="3.57421875" style="378" customWidth="1"/>
    <col min="4" max="4" width="2.7109375" style="378" customWidth="1"/>
    <col min="5" max="5" width="4.57421875" style="378" customWidth="1"/>
    <col min="6" max="6" width="18.57421875" style="378" customWidth="1"/>
    <col min="7" max="7" width="21.421875" style="690" customWidth="1"/>
    <col min="8" max="8" width="7.57421875" style="378" customWidth="1"/>
    <col min="9" max="9" width="19.421875" style="381" customWidth="1"/>
    <col min="10" max="10" width="16.57421875" style="378" customWidth="1"/>
    <col min="11" max="11" width="6.421875" style="378" customWidth="1"/>
    <col min="12" max="12" width="10.421875" style="378" customWidth="1"/>
    <col min="13" max="13" width="11.57421875" style="377" customWidth="1"/>
    <col min="14" max="14" width="9.421875" style="378" customWidth="1"/>
    <col min="15" max="15" width="7.57421875" style="690" customWidth="1"/>
    <col min="16" max="16" width="8.421875" style="381" customWidth="1"/>
    <col min="17" max="16384" width="8.421875" style="378" customWidth="1"/>
  </cols>
  <sheetData>
    <row r="1" spans="1:14" ht="16.5" customHeight="1">
      <c r="A1" s="13"/>
      <c r="B1" s="1264" t="s">
        <v>891</v>
      </c>
      <c r="C1" s="1265" t="s">
        <v>660</v>
      </c>
      <c r="D1" s="1265"/>
      <c r="E1" s="1265"/>
      <c r="F1" s="1265"/>
      <c r="G1" s="9" t="s">
        <v>1388</v>
      </c>
      <c r="H1"/>
      <c r="I1" s="114" t="s">
        <v>1256</v>
      </c>
      <c r="J1" s="13">
        <v>2009</v>
      </c>
      <c r="K1"/>
      <c r="L1" s="13"/>
      <c r="M1" s="420"/>
      <c r="N1" s="1349"/>
    </row>
    <row r="2" spans="1:14" ht="16.5" customHeight="1">
      <c r="A2" s="1268">
        <v>1307</v>
      </c>
      <c r="B2" s="17" t="s">
        <v>5</v>
      </c>
      <c r="C2" s="1155" t="s">
        <v>1390</v>
      </c>
      <c r="D2" s="1155"/>
      <c r="E2" s="1155"/>
      <c r="F2" s="1157" t="s">
        <v>1391</v>
      </c>
      <c r="G2" s="727" t="s">
        <v>256</v>
      </c>
      <c r="H2" s="1157" t="s">
        <v>1258</v>
      </c>
      <c r="I2" s="1350" t="s">
        <v>1460</v>
      </c>
      <c r="J2" s="448" t="s">
        <v>1461</v>
      </c>
      <c r="K2" s="448"/>
      <c r="L2" s="1158"/>
      <c r="M2" s="420"/>
      <c r="N2" s="1349"/>
    </row>
    <row r="3" spans="1:14" ht="16.5" customHeight="1">
      <c r="A3" s="1268">
        <v>93</v>
      </c>
      <c r="B3" s="1351" t="s">
        <v>1462</v>
      </c>
      <c r="C3" s="926" t="s">
        <v>12</v>
      </c>
      <c r="D3" s="926"/>
      <c r="E3" s="926"/>
      <c r="F3" s="1159" t="s">
        <v>251</v>
      </c>
      <c r="G3" s="1352" t="s">
        <v>704</v>
      </c>
      <c r="H3" s="1352"/>
      <c r="I3" s="1352"/>
      <c r="J3" s="1353" t="s">
        <v>986</v>
      </c>
      <c r="K3" s="1353"/>
      <c r="L3" s="1158"/>
      <c r="M3" s="420"/>
      <c r="N3" s="1349"/>
    </row>
    <row r="4" spans="1:16" s="403" customFormat="1" ht="31.5">
      <c r="A4" s="396" t="s">
        <v>105</v>
      </c>
      <c r="B4" s="396" t="s">
        <v>165</v>
      </c>
      <c r="C4" s="200"/>
      <c r="D4" s="397" t="s">
        <v>17</v>
      </c>
      <c r="E4" s="397" t="s">
        <v>20</v>
      </c>
      <c r="F4" s="398" t="s">
        <v>21</v>
      </c>
      <c r="G4" s="399" t="s">
        <v>22</v>
      </c>
      <c r="H4" s="400" t="s">
        <v>23</v>
      </c>
      <c r="I4" s="562" t="s">
        <v>24</v>
      </c>
      <c r="J4" s="400" t="s">
        <v>25</v>
      </c>
      <c r="K4" s="400" t="s">
        <v>26</v>
      </c>
      <c r="L4" s="400" t="s">
        <v>166</v>
      </c>
      <c r="M4" s="401" t="s">
        <v>351</v>
      </c>
      <c r="N4" s="207" t="s">
        <v>29</v>
      </c>
      <c r="O4" s="207" t="s">
        <v>29</v>
      </c>
      <c r="P4" s="1354"/>
    </row>
    <row r="5" spans="1:16" ht="33.75" customHeight="1">
      <c r="A5" s="1355">
        <f>VLOOKUP('Química Industrial'!B5,'Cód MSRH'!$A$2:$B$2410,2,0)</f>
        <v>1194</v>
      </c>
      <c r="B5" s="226" t="s">
        <v>1408</v>
      </c>
      <c r="C5" s="589" t="s">
        <v>31</v>
      </c>
      <c r="D5" s="1356">
        <v>4</v>
      </c>
      <c r="E5" s="1356">
        <v>68</v>
      </c>
      <c r="F5" s="329" t="s">
        <v>1418</v>
      </c>
      <c r="G5" s="1357"/>
      <c r="H5" s="1358" t="s">
        <v>34</v>
      </c>
      <c r="I5" s="47"/>
      <c r="J5" s="1163"/>
      <c r="K5" s="1165"/>
      <c r="L5" s="1163"/>
      <c r="M5" s="1359" t="s">
        <v>47</v>
      </c>
      <c r="N5" s="1360"/>
      <c r="O5" s="1361"/>
      <c r="P5" s="188"/>
    </row>
    <row r="6" spans="1:16" ht="33.75" customHeight="1">
      <c r="A6" s="1355">
        <f>VLOOKUP('Química Industrial'!B6,'Cód MSRH'!$A$2:$B$2410,2,0)</f>
        <v>1202</v>
      </c>
      <c r="B6" s="226" t="s">
        <v>1393</v>
      </c>
      <c r="C6" s="589" t="s">
        <v>31</v>
      </c>
      <c r="D6" s="1356">
        <v>4</v>
      </c>
      <c r="E6" s="1356">
        <v>68</v>
      </c>
      <c r="F6" s="49" t="s">
        <v>1394</v>
      </c>
      <c r="G6" s="162"/>
      <c r="H6" s="49" t="s">
        <v>34</v>
      </c>
      <c r="I6" s="1362"/>
      <c r="J6" s="604"/>
      <c r="K6" s="1362"/>
      <c r="L6" s="604"/>
      <c r="M6" s="426" t="s">
        <v>47</v>
      </c>
      <c r="N6" s="1360"/>
      <c r="O6" s="238"/>
      <c r="P6" s="188"/>
    </row>
    <row r="7" spans="1:16" ht="33.75" customHeight="1">
      <c r="A7" s="1355">
        <f>VLOOKUP('Química Industrial'!B7,'Cód MSRH'!$A$2:$B$2410,2,0)</f>
        <v>1204</v>
      </c>
      <c r="B7" s="226" t="s">
        <v>1395</v>
      </c>
      <c r="C7" s="589" t="s">
        <v>31</v>
      </c>
      <c r="D7" s="1356">
        <v>6</v>
      </c>
      <c r="E7" s="1356">
        <v>102</v>
      </c>
      <c r="F7" s="329" t="s">
        <v>1396</v>
      </c>
      <c r="G7" s="970"/>
      <c r="H7" s="49" t="s">
        <v>34</v>
      </c>
      <c r="I7" s="47"/>
      <c r="J7" s="1163"/>
      <c r="K7" s="1165"/>
      <c r="L7" s="1163"/>
      <c r="M7" s="1359" t="s">
        <v>54</v>
      </c>
      <c r="N7" s="1360"/>
      <c r="O7" s="238"/>
      <c r="P7" s="188"/>
    </row>
    <row r="8" spans="1:16" ht="33.75" customHeight="1">
      <c r="A8" s="1355">
        <f>VLOOKUP('Química Industrial'!B8,'Cód MSRH'!$A$2:$B$2410,2,0)</f>
        <v>1175</v>
      </c>
      <c r="B8" s="226" t="s">
        <v>260</v>
      </c>
      <c r="C8" s="589" t="s">
        <v>31</v>
      </c>
      <c r="D8" s="1356">
        <v>6</v>
      </c>
      <c r="E8" s="1356">
        <v>102</v>
      </c>
      <c r="F8" s="50" t="s">
        <v>1050</v>
      </c>
      <c r="G8" s="162"/>
      <c r="H8" s="50" t="s">
        <v>34</v>
      </c>
      <c r="I8" s="612"/>
      <c r="J8" s="1363"/>
      <c r="K8" s="1163"/>
      <c r="L8" s="1364"/>
      <c r="M8" s="490" t="s">
        <v>265</v>
      </c>
      <c r="N8" s="1360"/>
      <c r="O8" s="238"/>
      <c r="P8" s="188"/>
    </row>
    <row r="9" spans="1:16" ht="33.75" customHeight="1">
      <c r="A9" s="1355">
        <f>VLOOKUP('Química Industrial'!B9,'Cód MSRH'!$A$2:$B$2410,2,0)</f>
        <v>1234</v>
      </c>
      <c r="B9" s="226" t="s">
        <v>1463</v>
      </c>
      <c r="C9" s="589" t="s">
        <v>31</v>
      </c>
      <c r="D9" s="1356">
        <v>4</v>
      </c>
      <c r="E9" s="1356">
        <v>68</v>
      </c>
      <c r="F9" s="344" t="s">
        <v>1464</v>
      </c>
      <c r="G9" s="162"/>
      <c r="H9" s="49" t="s">
        <v>34</v>
      </c>
      <c r="I9" s="214"/>
      <c r="J9" s="807"/>
      <c r="K9" s="1178"/>
      <c r="L9" s="1163"/>
      <c r="M9" s="1359" t="s">
        <v>265</v>
      </c>
      <c r="N9" s="1360">
        <v>145</v>
      </c>
      <c r="O9" s="238"/>
      <c r="P9" s="188"/>
    </row>
    <row r="10" spans="1:16" ht="33.75" customHeight="1">
      <c r="A10" s="1355">
        <f>VLOOKUP('Química Industrial'!B10,'Cód MSRH'!$A$2:$B$2410,2,0)</f>
        <v>1203</v>
      </c>
      <c r="B10" s="226" t="s">
        <v>1402</v>
      </c>
      <c r="C10" s="100" t="s">
        <v>51</v>
      </c>
      <c r="D10" s="1356">
        <v>4</v>
      </c>
      <c r="E10" s="1356">
        <v>68</v>
      </c>
      <c r="F10" s="49" t="s">
        <v>1403</v>
      </c>
      <c r="G10" s="162"/>
      <c r="H10" s="49" t="s">
        <v>34</v>
      </c>
      <c r="I10" s="47"/>
      <c r="J10" s="64"/>
      <c r="K10" s="1165"/>
      <c r="L10" s="1163"/>
      <c r="M10" s="1359" t="s">
        <v>47</v>
      </c>
      <c r="N10" s="1360"/>
      <c r="O10" s="238"/>
      <c r="P10" s="188"/>
    </row>
    <row r="11" spans="1:16" ht="33.75" customHeight="1">
      <c r="A11" s="1355">
        <f>VLOOKUP('Química Industrial'!B11,'Cód MSRH'!$A$2:$B$2410,2,0)</f>
        <v>634</v>
      </c>
      <c r="B11" s="480" t="s">
        <v>698</v>
      </c>
      <c r="C11" s="100" t="s">
        <v>51</v>
      </c>
      <c r="D11" s="1356">
        <v>4</v>
      </c>
      <c r="E11" s="1356">
        <v>68</v>
      </c>
      <c r="F11" s="49" t="s">
        <v>803</v>
      </c>
      <c r="G11" s="162"/>
      <c r="H11" s="50" t="s">
        <v>34</v>
      </c>
      <c r="I11" s="612"/>
      <c r="J11" s="1163"/>
      <c r="K11" s="1163"/>
      <c r="L11" s="1365"/>
      <c r="M11" s="490" t="s">
        <v>47</v>
      </c>
      <c r="N11" s="1360"/>
      <c r="O11" s="238"/>
      <c r="P11" s="188"/>
    </row>
    <row r="12" spans="1:16" ht="33.75" customHeight="1">
      <c r="A12" s="1355">
        <v>634</v>
      </c>
      <c r="B12" s="480" t="s">
        <v>1465</v>
      </c>
      <c r="C12" s="100" t="s">
        <v>51</v>
      </c>
      <c r="D12" s="1356">
        <v>4</v>
      </c>
      <c r="E12" s="1356">
        <v>68</v>
      </c>
      <c r="F12" s="341" t="s">
        <v>48</v>
      </c>
      <c r="G12" s="162"/>
      <c r="H12" s="50"/>
      <c r="I12" s="612" t="s">
        <v>699</v>
      </c>
      <c r="J12" s="1163"/>
      <c r="K12" s="50" t="s">
        <v>36</v>
      </c>
      <c r="L12" s="1365" t="s">
        <v>48</v>
      </c>
      <c r="M12" s="490"/>
      <c r="N12" s="1360">
        <v>290</v>
      </c>
      <c r="O12" s="238"/>
      <c r="P12" s="188"/>
    </row>
    <row r="13" spans="1:16" ht="33.75" customHeight="1">
      <c r="A13" s="1355">
        <f>VLOOKUP('Química Industrial'!B13,'Cód MSRH'!$A$2:$B$2410,2,0)</f>
        <v>1195</v>
      </c>
      <c r="B13" s="226" t="s">
        <v>1417</v>
      </c>
      <c r="C13" s="100" t="s">
        <v>51</v>
      </c>
      <c r="D13" s="1356">
        <v>2</v>
      </c>
      <c r="E13" s="1356">
        <v>34</v>
      </c>
      <c r="F13" s="49" t="s">
        <v>1418</v>
      </c>
      <c r="G13" s="162"/>
      <c r="H13" s="49" t="s">
        <v>34</v>
      </c>
      <c r="I13" s="546"/>
      <c r="J13" s="64"/>
      <c r="K13" s="546"/>
      <c r="L13" s="406"/>
      <c r="M13" s="426" t="s">
        <v>47</v>
      </c>
      <c r="N13" s="1360"/>
      <c r="O13" s="238"/>
      <c r="P13" s="188"/>
    </row>
    <row r="14" spans="1:16" ht="33.75" customHeight="1">
      <c r="A14" s="1355">
        <f>VLOOKUP('Química Industrial'!B14,'Cód MSRH'!$A$2:$B$2410,2,0)</f>
        <v>1205</v>
      </c>
      <c r="B14" s="226" t="s">
        <v>1401</v>
      </c>
      <c r="C14" s="100" t="s">
        <v>51</v>
      </c>
      <c r="D14" s="1356">
        <v>6</v>
      </c>
      <c r="E14" s="1356">
        <v>102</v>
      </c>
      <c r="F14" s="329" t="s">
        <v>1396</v>
      </c>
      <c r="G14" s="970"/>
      <c r="H14" s="49" t="s">
        <v>34</v>
      </c>
      <c r="I14" s="47"/>
      <c r="J14" s="454"/>
      <c r="K14" s="1165"/>
      <c r="L14" s="1163"/>
      <c r="M14" s="1359" t="s">
        <v>54</v>
      </c>
      <c r="N14" s="1360"/>
      <c r="O14" s="238"/>
      <c r="P14" s="188"/>
    </row>
    <row r="15" spans="1:16" ht="33.75" customHeight="1">
      <c r="A15" s="1355">
        <f>VLOOKUP('Química Industrial'!B15,'Cód MSRH'!$A$2:$B$2410,2,0)</f>
        <v>1176</v>
      </c>
      <c r="B15" s="226" t="s">
        <v>280</v>
      </c>
      <c r="C15" s="100" t="s">
        <v>51</v>
      </c>
      <c r="D15" s="1356">
        <v>6</v>
      </c>
      <c r="E15" s="1356">
        <v>102</v>
      </c>
      <c r="F15" s="49" t="s">
        <v>689</v>
      </c>
      <c r="G15" s="80"/>
      <c r="H15" s="49" t="s">
        <v>34</v>
      </c>
      <c r="I15" s="612"/>
      <c r="J15" s="1163"/>
      <c r="K15" s="1163"/>
      <c r="L15" s="1163"/>
      <c r="M15" s="1359" t="s">
        <v>265</v>
      </c>
      <c r="N15" s="1360"/>
      <c r="O15" s="238"/>
      <c r="P15" s="188"/>
    </row>
    <row r="16" spans="1:16" ht="37.5" customHeight="1">
      <c r="A16" s="1355">
        <f>VLOOKUP('Química Industrial'!B16,'Cód MSRH'!$A$2:$B$2410,2,0)</f>
        <v>476</v>
      </c>
      <c r="B16" s="226" t="s">
        <v>613</v>
      </c>
      <c r="C16" s="100" t="s">
        <v>51</v>
      </c>
      <c r="D16" s="1356">
        <v>4</v>
      </c>
      <c r="E16" s="1356">
        <v>68</v>
      </c>
      <c r="F16" s="49" t="s">
        <v>1202</v>
      </c>
      <c r="G16" s="162"/>
      <c r="H16" s="49" t="s">
        <v>34</v>
      </c>
      <c r="I16" s="46"/>
      <c r="J16" s="1163"/>
      <c r="K16" s="1163"/>
      <c r="L16" s="1163"/>
      <c r="M16" s="1359" t="s">
        <v>615</v>
      </c>
      <c r="N16" s="1360"/>
      <c r="O16" s="238"/>
      <c r="P16" s="188"/>
    </row>
    <row r="17" spans="1:16" ht="15" customHeight="1">
      <c r="A17" s="1318" t="s">
        <v>780</v>
      </c>
      <c r="B17" s="1318"/>
      <c r="C17" s="414"/>
      <c r="D17" s="1366">
        <v>50</v>
      </c>
      <c r="E17" s="1366">
        <v>850</v>
      </c>
      <c r="F17" s="1367" t="s">
        <v>416</v>
      </c>
      <c r="G17" s="1368"/>
      <c r="H17" s="1369"/>
      <c r="I17" s="19"/>
      <c r="J17" s="1370"/>
      <c r="K17" s="1318"/>
      <c r="L17" s="1318"/>
      <c r="M17"/>
      <c r="N17"/>
      <c r="O17" s="188"/>
      <c r="P17" s="188"/>
    </row>
    <row r="18" spans="1:18" ht="12.75">
      <c r="A18" s="1016"/>
      <c r="B18" s="1016"/>
      <c r="C18" s="1016"/>
      <c r="D18" s="1016"/>
      <c r="E18" s="1016"/>
      <c r="F18" s="1016"/>
      <c r="G18" s="1016"/>
      <c r="H18" s="1016"/>
      <c r="I18" s="1147"/>
      <c r="J18" s="1016"/>
      <c r="K18" s="1016"/>
      <c r="L18" s="1016"/>
      <c r="M18"/>
      <c r="N18"/>
      <c r="O18" s="1016"/>
      <c r="P18" s="596"/>
      <c r="Q18" s="385"/>
      <c r="R18" s="385"/>
    </row>
    <row r="19" spans="1:18" ht="25.5" customHeight="1">
      <c r="A19" s="1355">
        <f>VLOOKUP('Química Industrial'!B19,'Cód MSRH'!$A$2:$B$2410,2,0)</f>
        <v>634</v>
      </c>
      <c r="B19" s="480" t="s">
        <v>698</v>
      </c>
      <c r="C19" s="100" t="s">
        <v>51</v>
      </c>
      <c r="D19" s="1356">
        <v>4</v>
      </c>
      <c r="E19" s="1356">
        <v>68</v>
      </c>
      <c r="F19" s="1371" t="s">
        <v>48</v>
      </c>
      <c r="G19" s="1016"/>
      <c r="H19" s="1016"/>
      <c r="I19" s="1147" t="s">
        <v>699</v>
      </c>
      <c r="J19" s="1371" t="s">
        <v>48</v>
      </c>
      <c r="K19" s="1016" t="s">
        <v>1466</v>
      </c>
      <c r="L19" s="1016"/>
      <c r="M19"/>
      <c r="N19" s="195">
        <v>603</v>
      </c>
      <c r="O19" s="1016"/>
      <c r="P19" s="596"/>
      <c r="Q19" s="385"/>
      <c r="R19" s="385"/>
    </row>
    <row r="20" spans="1:15" ht="12.75">
      <c r="A20" s="1016"/>
      <c r="B20" s="1016"/>
      <c r="C20" s="1016"/>
      <c r="D20" s="1016"/>
      <c r="E20" s="1016"/>
      <c r="F20" s="1016"/>
      <c r="G20" s="1016"/>
      <c r="H20" s="1016"/>
      <c r="I20" s="1147"/>
      <c r="J20" s="1016"/>
      <c r="K20" s="1016"/>
      <c r="L20" s="1016"/>
      <c r="M20" s="1016"/>
      <c r="N20" s="1016"/>
      <c r="O20" s="595"/>
    </row>
    <row r="21" spans="1:14" ht="16.5" customHeight="1">
      <c r="A21" s="13"/>
      <c r="B21" s="1264" t="s">
        <v>891</v>
      </c>
      <c r="C21" s="1265" t="s">
        <v>660</v>
      </c>
      <c r="D21" s="1265"/>
      <c r="E21" s="1265"/>
      <c r="F21" s="1265"/>
      <c r="G21" s="9" t="s">
        <v>1388</v>
      </c>
      <c r="H21"/>
      <c r="I21" s="114" t="s">
        <v>1256</v>
      </c>
      <c r="J21" s="13">
        <v>2009</v>
      </c>
      <c r="K21"/>
      <c r="L21" s="13"/>
      <c r="M21" s="420"/>
      <c r="N21" s="1349"/>
    </row>
    <row r="22" spans="1:14" ht="21" customHeight="1">
      <c r="A22" s="1268">
        <v>1307</v>
      </c>
      <c r="B22" s="17" t="s">
        <v>5</v>
      </c>
      <c r="C22" s="1155" t="s">
        <v>1390</v>
      </c>
      <c r="D22" s="1155"/>
      <c r="E22" s="1155"/>
      <c r="F22" s="1157" t="s">
        <v>1391</v>
      </c>
      <c r="G22" s="727" t="s">
        <v>256</v>
      </c>
      <c r="H22" s="1157" t="s">
        <v>1258</v>
      </c>
      <c r="I22" s="1350" t="s">
        <v>1460</v>
      </c>
      <c r="J22" s="448" t="s">
        <v>1461</v>
      </c>
      <c r="K22" s="448"/>
      <c r="L22" s="1158"/>
      <c r="M22" s="420"/>
      <c r="N22" s="1349"/>
    </row>
    <row r="23" spans="1:14" ht="16.5" customHeight="1">
      <c r="A23" s="1268">
        <v>93</v>
      </c>
      <c r="B23" s="1351" t="s">
        <v>1462</v>
      </c>
      <c r="C23" s="926" t="s">
        <v>72</v>
      </c>
      <c r="D23" s="926"/>
      <c r="E23" s="926"/>
      <c r="F23" s="1159" t="s">
        <v>251</v>
      </c>
      <c r="G23" s="1352" t="s">
        <v>704</v>
      </c>
      <c r="H23" s="1352"/>
      <c r="I23" s="1352"/>
      <c r="J23" s="1353" t="s">
        <v>986</v>
      </c>
      <c r="K23" s="1353"/>
      <c r="L23" s="1158"/>
      <c r="M23" s="420"/>
      <c r="N23" s="1349"/>
    </row>
    <row r="24" spans="1:16" s="403" customFormat="1" ht="31.5">
      <c r="A24" s="396" t="s">
        <v>105</v>
      </c>
      <c r="B24" s="396" t="s">
        <v>165</v>
      </c>
      <c r="C24" s="200"/>
      <c r="D24" s="397" t="s">
        <v>17</v>
      </c>
      <c r="E24" s="397" t="s">
        <v>20</v>
      </c>
      <c r="F24" s="398" t="s">
        <v>21</v>
      </c>
      <c r="G24" s="399" t="s">
        <v>22</v>
      </c>
      <c r="H24" s="400" t="s">
        <v>23</v>
      </c>
      <c r="I24" s="562" t="s">
        <v>24</v>
      </c>
      <c r="J24" s="400" t="s">
        <v>25</v>
      </c>
      <c r="K24" s="400" t="s">
        <v>26</v>
      </c>
      <c r="L24" s="400" t="s">
        <v>166</v>
      </c>
      <c r="M24" s="401" t="s">
        <v>351</v>
      </c>
      <c r="N24" s="207" t="s">
        <v>29</v>
      </c>
      <c r="O24" s="207" t="s">
        <v>29</v>
      </c>
      <c r="P24" s="1354"/>
    </row>
    <row r="25" spans="1:16" ht="27.75" customHeight="1">
      <c r="A25" s="1355">
        <f>VLOOKUP('Química Industrial'!B25,'Cód MSRH'!$A$2:$B$2410,2,0)</f>
        <v>397</v>
      </c>
      <c r="B25" s="226" t="s">
        <v>1405</v>
      </c>
      <c r="C25" s="589" t="s">
        <v>31</v>
      </c>
      <c r="D25" s="55">
        <v>4</v>
      </c>
      <c r="E25" s="55">
        <v>68</v>
      </c>
      <c r="F25" s="127" t="s">
        <v>1394</v>
      </c>
      <c r="G25" s="128"/>
      <c r="H25" s="127" t="s">
        <v>34</v>
      </c>
      <c r="I25" s="46"/>
      <c r="J25" s="48"/>
      <c r="K25" s="768"/>
      <c r="L25" s="56"/>
      <c r="M25" s="357" t="s">
        <v>47</v>
      </c>
      <c r="N25" s="1360"/>
      <c r="O25" s="238"/>
      <c r="P25" s="188"/>
    </row>
    <row r="26" spans="1:16" ht="36.75" customHeight="1">
      <c r="A26" s="1355">
        <f>VLOOKUP('Química Industrial'!B26,'Cód MSRH'!$A$2:$B$2410,2,0)</f>
        <v>614</v>
      </c>
      <c r="B26" s="226" t="s">
        <v>291</v>
      </c>
      <c r="C26" s="589" t="s">
        <v>31</v>
      </c>
      <c r="D26" s="55">
        <v>3</v>
      </c>
      <c r="E26" s="55">
        <v>51</v>
      </c>
      <c r="F26" s="1372" t="s">
        <v>292</v>
      </c>
      <c r="G26" s="1162" t="s">
        <v>1467</v>
      </c>
      <c r="H26" s="1373" t="s">
        <v>34</v>
      </c>
      <c r="I26" s="1374" t="s">
        <v>751</v>
      </c>
      <c r="J26" s="1375"/>
      <c r="K26" s="1376" t="s">
        <v>693</v>
      </c>
      <c r="L26" s="1163"/>
      <c r="M26" s="1359" t="s">
        <v>293</v>
      </c>
      <c r="N26" s="1360">
        <v>4</v>
      </c>
      <c r="O26" s="238"/>
      <c r="P26" s="188"/>
    </row>
    <row r="27" spans="1:16" ht="27.75" customHeight="1">
      <c r="A27" s="1355">
        <f>VLOOKUP('Química Industrial'!B27,'Cód MSRH'!$A$2:$B$2410,2,0)</f>
        <v>1332</v>
      </c>
      <c r="B27" s="226" t="s">
        <v>1423</v>
      </c>
      <c r="C27" s="589" t="s">
        <v>31</v>
      </c>
      <c r="D27" s="55">
        <v>2</v>
      </c>
      <c r="E27" s="55">
        <v>34</v>
      </c>
      <c r="F27" s="127" t="s">
        <v>1418</v>
      </c>
      <c r="G27" s="96"/>
      <c r="H27" s="127" t="s">
        <v>34</v>
      </c>
      <c r="I27" s="1374"/>
      <c r="J27" s="1375"/>
      <c r="K27" s="1331"/>
      <c r="L27" s="1163"/>
      <c r="M27" s="1359" t="s">
        <v>47</v>
      </c>
      <c r="N27" s="1360"/>
      <c r="O27" s="238"/>
      <c r="P27" s="188"/>
    </row>
    <row r="28" spans="1:16" ht="41.25" customHeight="1">
      <c r="A28" s="1355">
        <f>VLOOKUP('Química Industrial'!B28,'Cód MSRH'!$A$2:$B$2410,2,0)</f>
        <v>1190</v>
      </c>
      <c r="B28" s="226" t="s">
        <v>1407</v>
      </c>
      <c r="C28" s="589" t="s">
        <v>31</v>
      </c>
      <c r="D28" s="55">
        <v>4</v>
      </c>
      <c r="E28" s="55">
        <v>68</v>
      </c>
      <c r="F28" s="1306" t="s">
        <v>942</v>
      </c>
      <c r="G28" s="769" t="s">
        <v>1427</v>
      </c>
      <c r="H28" s="127" t="s">
        <v>34</v>
      </c>
      <c r="I28" s="214" t="s">
        <v>699</v>
      </c>
      <c r="J28" s="807"/>
      <c r="K28" s="50" t="s">
        <v>36</v>
      </c>
      <c r="L28" s="1163"/>
      <c r="M28" s="1359" t="s">
        <v>47</v>
      </c>
      <c r="N28" s="1360" t="s">
        <v>1468</v>
      </c>
      <c r="O28" s="238"/>
      <c r="P28" s="188"/>
    </row>
    <row r="29" spans="1:16" ht="33.75" customHeight="1">
      <c r="A29" s="1355">
        <f>VLOOKUP('Química Industrial'!B29,'Cód MSRH'!$A$2:$B$2410,2,0)</f>
        <v>1188</v>
      </c>
      <c r="B29" s="226" t="s">
        <v>735</v>
      </c>
      <c r="C29" s="589" t="s">
        <v>31</v>
      </c>
      <c r="D29" s="55">
        <v>2</v>
      </c>
      <c r="E29" s="55">
        <v>34</v>
      </c>
      <c r="F29" s="127" t="s">
        <v>689</v>
      </c>
      <c r="G29" s="676"/>
      <c r="H29" s="127" t="s">
        <v>34</v>
      </c>
      <c r="I29" s="612"/>
      <c r="J29" s="1163"/>
      <c r="K29" s="1163"/>
      <c r="L29" s="1163"/>
      <c r="M29" s="1359" t="s">
        <v>265</v>
      </c>
      <c r="N29" s="1360"/>
      <c r="O29" s="238"/>
      <c r="P29" s="188"/>
    </row>
    <row r="30" spans="1:16" ht="27.75" customHeight="1">
      <c r="A30" s="1355">
        <f>VLOOKUP('Química Industrial'!B30,'Cód MSRH'!$A$2:$B$2410,2,0)</f>
        <v>2787</v>
      </c>
      <c r="B30" s="226" t="s">
        <v>1469</v>
      </c>
      <c r="C30" s="589" t="s">
        <v>31</v>
      </c>
      <c r="D30" s="55">
        <v>2</v>
      </c>
      <c r="E30" s="55">
        <v>34</v>
      </c>
      <c r="F30" s="127" t="s">
        <v>475</v>
      </c>
      <c r="G30" s="1377"/>
      <c r="H30" s="127" t="s">
        <v>34</v>
      </c>
      <c r="I30" s="619"/>
      <c r="J30" s="1375"/>
      <c r="K30" s="1331"/>
      <c r="L30" s="1163"/>
      <c r="M30" s="1359" t="s">
        <v>1470</v>
      </c>
      <c r="N30" s="1360"/>
      <c r="O30" s="238"/>
      <c r="P30" s="188"/>
    </row>
    <row r="31" spans="1:16" ht="31.5" customHeight="1">
      <c r="A31" s="1355">
        <f>VLOOKUP('Química Industrial'!B31,'Cód MSRH'!$A$2:$B$2410,2,0)</f>
        <v>758</v>
      </c>
      <c r="B31" s="226" t="s">
        <v>1471</v>
      </c>
      <c r="C31" s="589" t="s">
        <v>31</v>
      </c>
      <c r="D31" s="55">
        <v>4</v>
      </c>
      <c r="E31" s="55">
        <v>68</v>
      </c>
      <c r="F31" s="127" t="s">
        <v>1443</v>
      </c>
      <c r="G31" s="96"/>
      <c r="H31" s="127" t="s">
        <v>34</v>
      </c>
      <c r="I31" s="612"/>
      <c r="J31" s="1163"/>
      <c r="K31" s="1331"/>
      <c r="L31" s="1163"/>
      <c r="M31" s="1359" t="s">
        <v>47</v>
      </c>
      <c r="N31" s="1360"/>
      <c r="O31" s="238"/>
      <c r="P31" s="188"/>
    </row>
    <row r="32" spans="1:16" ht="27.75" customHeight="1">
      <c r="A32" s="1355">
        <f>VLOOKUP('Química Industrial'!B32,'Cód MSRH'!$A$2:$B$2410,2,0)</f>
        <v>1074</v>
      </c>
      <c r="B32" s="226" t="s">
        <v>1409</v>
      </c>
      <c r="C32" s="589" t="s">
        <v>31</v>
      </c>
      <c r="D32" s="55">
        <v>4</v>
      </c>
      <c r="E32" s="55">
        <v>68</v>
      </c>
      <c r="F32" s="127" t="s">
        <v>704</v>
      </c>
      <c r="G32" s="96" t="s">
        <v>1410</v>
      </c>
      <c r="H32" s="127" t="s">
        <v>34</v>
      </c>
      <c r="I32" s="222" t="s">
        <v>170</v>
      </c>
      <c r="J32" s="1375"/>
      <c r="K32" s="1331"/>
      <c r="L32" s="1163"/>
      <c r="M32" s="1359" t="s">
        <v>47</v>
      </c>
      <c r="N32" s="1360"/>
      <c r="O32" s="238"/>
      <c r="P32" s="188"/>
    </row>
    <row r="33" spans="1:16" ht="27.75" customHeight="1">
      <c r="A33" s="1355">
        <f>VLOOKUP('Química Industrial'!B33,'Cód MSRH'!$A$2:$B$2410,2,0)</f>
        <v>1094</v>
      </c>
      <c r="B33" s="226" t="s">
        <v>1472</v>
      </c>
      <c r="C33" s="100" t="s">
        <v>51</v>
      </c>
      <c r="D33" s="55">
        <v>2</v>
      </c>
      <c r="E33" s="55">
        <v>34</v>
      </c>
      <c r="F33" s="127" t="s">
        <v>682</v>
      </c>
      <c r="G33" s="96"/>
      <c r="H33" s="127" t="s">
        <v>34</v>
      </c>
      <c r="I33" s="1378"/>
      <c r="J33" s="1363"/>
      <c r="K33" s="1331"/>
      <c r="L33" s="1163"/>
      <c r="M33" s="1359" t="s">
        <v>47</v>
      </c>
      <c r="N33" s="1360">
        <v>144</v>
      </c>
      <c r="O33" s="238"/>
      <c r="P33" s="188"/>
    </row>
    <row r="34" spans="1:16" ht="27.75" customHeight="1">
      <c r="A34" s="1355">
        <f>VLOOKUP('Química Industrial'!B34,'Cód MSRH'!$A$2:$B$2410,2,0)</f>
        <v>1075</v>
      </c>
      <c r="B34" s="226" t="s">
        <v>1422</v>
      </c>
      <c r="C34" s="100" t="s">
        <v>51</v>
      </c>
      <c r="D34" s="55">
        <v>2</v>
      </c>
      <c r="E34" s="55">
        <v>34</v>
      </c>
      <c r="F34" s="127" t="s">
        <v>704</v>
      </c>
      <c r="G34" s="96"/>
      <c r="H34" s="127" t="s">
        <v>34</v>
      </c>
      <c r="I34" s="222" t="s">
        <v>170</v>
      </c>
      <c r="J34" s="1163"/>
      <c r="K34" s="1331"/>
      <c r="L34" s="1163"/>
      <c r="M34" s="1359" t="s">
        <v>47</v>
      </c>
      <c r="N34" s="1360"/>
      <c r="O34" s="238"/>
      <c r="P34" s="188"/>
    </row>
    <row r="35" spans="1:16" ht="27.75" customHeight="1">
      <c r="A35" s="1355">
        <f>VLOOKUP('Química Industrial'!B35,'Cód MSRH'!$A$2:$B$2410,2,0)</f>
        <v>1189</v>
      </c>
      <c r="B35" s="226" t="s">
        <v>1419</v>
      </c>
      <c r="C35" s="100" t="s">
        <v>51</v>
      </c>
      <c r="D35" s="55">
        <v>4</v>
      </c>
      <c r="E35" s="55">
        <v>68</v>
      </c>
      <c r="F35" s="127" t="s">
        <v>682</v>
      </c>
      <c r="G35" s="96"/>
      <c r="H35" s="127" t="s">
        <v>34</v>
      </c>
      <c r="I35" s="1378"/>
      <c r="J35" s="1363"/>
      <c r="K35" s="1331"/>
      <c r="L35" s="1163"/>
      <c r="M35" s="1359" t="s">
        <v>47</v>
      </c>
      <c r="N35" s="1360">
        <v>144</v>
      </c>
      <c r="O35" s="238"/>
      <c r="P35" s="188"/>
    </row>
    <row r="36" spans="1:16" ht="27.75" customHeight="1">
      <c r="A36" s="1355">
        <f>VLOOKUP('Química Industrial'!B36,'Cód MSRH'!$A$2:$B$2410,2,0)</f>
        <v>1191</v>
      </c>
      <c r="B36" s="226" t="s">
        <v>1420</v>
      </c>
      <c r="C36" s="100" t="s">
        <v>51</v>
      </c>
      <c r="D36" s="55">
        <v>2</v>
      </c>
      <c r="E36" s="55">
        <v>34</v>
      </c>
      <c r="F36" s="127" t="s">
        <v>1421</v>
      </c>
      <c r="G36" s="128"/>
      <c r="H36" s="127" t="s">
        <v>34</v>
      </c>
      <c r="I36" s="1379"/>
      <c r="J36" s="406"/>
      <c r="K36" s="1380"/>
      <c r="L36" s="1381"/>
      <c r="M36" s="426" t="s">
        <v>47</v>
      </c>
      <c r="N36" s="1360"/>
      <c r="O36" s="238"/>
      <c r="P36" s="188"/>
    </row>
    <row r="37" spans="1:16" ht="27.75" customHeight="1">
      <c r="A37" s="1355">
        <f>VLOOKUP('Química Industrial'!B37,'Cód MSRH'!$A$2:$B$2410,2,0)</f>
        <v>755</v>
      </c>
      <c r="B37" s="226" t="s">
        <v>1432</v>
      </c>
      <c r="C37" s="100" t="s">
        <v>51</v>
      </c>
      <c r="D37" s="55">
        <v>4</v>
      </c>
      <c r="E37" s="55">
        <v>68</v>
      </c>
      <c r="F37" s="127" t="s">
        <v>1403</v>
      </c>
      <c r="G37" s="96"/>
      <c r="H37" s="127" t="s">
        <v>34</v>
      </c>
      <c r="I37" s="1374"/>
      <c r="J37" s="1163"/>
      <c r="K37" s="1331"/>
      <c r="L37" s="1163"/>
      <c r="M37" s="1359" t="s">
        <v>47</v>
      </c>
      <c r="N37" s="1360"/>
      <c r="O37" s="238"/>
      <c r="P37" s="188"/>
    </row>
    <row r="38" spans="1:16" ht="27.75" customHeight="1">
      <c r="A38" s="1355">
        <f>VLOOKUP('Química Industrial'!B38,'Cód MSRH'!$A$2:$B$2410,2,0)</f>
        <v>1335</v>
      </c>
      <c r="B38" s="226" t="s">
        <v>1433</v>
      </c>
      <c r="C38" s="100" t="s">
        <v>51</v>
      </c>
      <c r="D38" s="55">
        <v>4</v>
      </c>
      <c r="E38" s="55">
        <v>68</v>
      </c>
      <c r="F38" s="127" t="s">
        <v>1418</v>
      </c>
      <c r="G38" s="96"/>
      <c r="H38" s="127" t="s">
        <v>34</v>
      </c>
      <c r="I38" s="1374"/>
      <c r="J38" s="1163"/>
      <c r="K38" s="1331"/>
      <c r="L38" s="1163"/>
      <c r="M38" s="1359" t="s">
        <v>47</v>
      </c>
      <c r="N38" s="1360"/>
      <c r="O38" s="238"/>
      <c r="P38" s="188"/>
    </row>
    <row r="39" spans="1:16" ht="24" customHeight="1">
      <c r="A39" s="1355">
        <f>VLOOKUP('Química Industrial'!B39,'Cód MSRH'!$A$2:$B$2410,2,0)</f>
        <v>253</v>
      </c>
      <c r="B39" s="226" t="s">
        <v>75</v>
      </c>
      <c r="C39" s="100" t="s">
        <v>51</v>
      </c>
      <c r="D39" s="55">
        <v>4</v>
      </c>
      <c r="E39" s="55">
        <v>68</v>
      </c>
      <c r="F39" s="127" t="s">
        <v>1446</v>
      </c>
      <c r="G39" s="96"/>
      <c r="H39" s="127" t="s">
        <v>34</v>
      </c>
      <c r="I39" s="46"/>
      <c r="J39" s="1163"/>
      <c r="K39" s="1331"/>
      <c r="L39" s="1163"/>
      <c r="M39" s="1359" t="s">
        <v>1452</v>
      </c>
      <c r="N39" s="1360"/>
      <c r="O39" s="238"/>
      <c r="P39" s="188"/>
    </row>
    <row r="40" spans="1:16" ht="27.75" customHeight="1">
      <c r="A40" s="1355">
        <f>VLOOKUP('Química Industrial'!B40,'Cód MSRH'!$A$2:$B$2410,2,0)</f>
        <v>759</v>
      </c>
      <c r="B40" s="226" t="s">
        <v>1429</v>
      </c>
      <c r="C40" s="100" t="s">
        <v>51</v>
      </c>
      <c r="D40" s="55">
        <v>4</v>
      </c>
      <c r="E40" s="55">
        <v>68</v>
      </c>
      <c r="F40" s="127" t="s">
        <v>1430</v>
      </c>
      <c r="G40" s="96"/>
      <c r="H40" s="127" t="s">
        <v>34</v>
      </c>
      <c r="I40" s="812"/>
      <c r="J40" s="1382"/>
      <c r="K40" s="1383"/>
      <c r="L40" s="1163"/>
      <c r="M40" s="1359" t="s">
        <v>47</v>
      </c>
      <c r="N40" s="1360"/>
      <c r="O40" s="238"/>
      <c r="P40" s="188"/>
    </row>
    <row r="41" spans="1:16" ht="15" customHeight="1">
      <c r="A41" s="1318"/>
      <c r="B41" s="1318"/>
      <c r="C41" s="414"/>
      <c r="D41" s="16">
        <v>51</v>
      </c>
      <c r="E41" s="16">
        <v>867</v>
      </c>
      <c r="F41" s="1367" t="s">
        <v>1473</v>
      </c>
      <c r="G41" s="1368"/>
      <c r="H41" s="1384"/>
      <c r="I41" s="1385"/>
      <c r="J41" s="1386"/>
      <c r="K41" s="1387"/>
      <c r="L41" s="1318"/>
      <c r="M41"/>
      <c r="N41"/>
      <c r="O41" s="1016"/>
      <c r="P41" s="188"/>
    </row>
    <row r="42" spans="1:16" ht="15" customHeight="1">
      <c r="A42" s="1016"/>
      <c r="B42" s="1016"/>
      <c r="C42" s="1016"/>
      <c r="D42" s="1016"/>
      <c r="E42" s="1016"/>
      <c r="F42" s="1016"/>
      <c r="G42" s="1016"/>
      <c r="H42" s="1016"/>
      <c r="I42" s="1147"/>
      <c r="J42" s="1016"/>
      <c r="K42" s="1016"/>
      <c r="L42" s="1016"/>
      <c r="M42"/>
      <c r="N42"/>
      <c r="O42" s="1016"/>
      <c r="P42" s="188"/>
    </row>
    <row r="43" spans="1:16" ht="16.5" customHeight="1">
      <c r="A43" s="13"/>
      <c r="B43" s="1264" t="s">
        <v>891</v>
      </c>
      <c r="C43" s="1265" t="s">
        <v>660</v>
      </c>
      <c r="D43" s="1265"/>
      <c r="E43" s="1265"/>
      <c r="F43" s="1265"/>
      <c r="G43" s="9" t="s">
        <v>1388</v>
      </c>
      <c r="H43"/>
      <c r="I43" s="114" t="s">
        <v>1256</v>
      </c>
      <c r="J43" s="13">
        <v>2009</v>
      </c>
      <c r="K43"/>
      <c r="L43" s="13"/>
      <c r="M43" s="420"/>
      <c r="N43" s="1349"/>
      <c r="P43" s="188"/>
    </row>
    <row r="44" spans="1:16" ht="15" customHeight="1">
      <c r="A44" s="386">
        <v>1307</v>
      </c>
      <c r="B44" s="17" t="s">
        <v>5</v>
      </c>
      <c r="C44" s="1155" t="s">
        <v>1390</v>
      </c>
      <c r="D44" s="1155"/>
      <c r="E44" s="1155"/>
      <c r="F44" s="1157" t="s">
        <v>1391</v>
      </c>
      <c r="G44" s="727" t="s">
        <v>256</v>
      </c>
      <c r="H44" s="1157" t="s">
        <v>1258</v>
      </c>
      <c r="I44" s="1350" t="s">
        <v>1460</v>
      </c>
      <c r="J44" s="448" t="s">
        <v>1461</v>
      </c>
      <c r="K44" s="448"/>
      <c r="L44" s="1158"/>
      <c r="M44" s="420"/>
      <c r="N44" s="1349"/>
      <c r="P44" s="188"/>
    </row>
    <row r="45" spans="1:16" ht="15" customHeight="1">
      <c r="A45" s="386">
        <v>93</v>
      </c>
      <c r="B45" s="17" t="s">
        <v>1462</v>
      </c>
      <c r="C45" s="926" t="s">
        <v>104</v>
      </c>
      <c r="D45" s="926"/>
      <c r="E45" s="926"/>
      <c r="F45" s="1159" t="s">
        <v>251</v>
      </c>
      <c r="G45" s="1352" t="s">
        <v>704</v>
      </c>
      <c r="H45" s="1352"/>
      <c r="I45" s="1352"/>
      <c r="J45" s="1353" t="s">
        <v>986</v>
      </c>
      <c r="K45" s="1353"/>
      <c r="L45" s="1158"/>
      <c r="M45" s="420"/>
      <c r="N45" s="1349"/>
      <c r="P45" s="188"/>
    </row>
    <row r="46" spans="1:16" s="403" customFormat="1" ht="31.5">
      <c r="A46" s="396" t="s">
        <v>105</v>
      </c>
      <c r="B46" s="396" t="s">
        <v>165</v>
      </c>
      <c r="C46" s="200"/>
      <c r="D46" s="397" t="s">
        <v>17</v>
      </c>
      <c r="E46" s="397" t="s">
        <v>20</v>
      </c>
      <c r="F46" s="398" t="s">
        <v>21</v>
      </c>
      <c r="G46" s="399" t="s">
        <v>22</v>
      </c>
      <c r="H46" s="400" t="s">
        <v>23</v>
      </c>
      <c r="I46" s="562" t="s">
        <v>24</v>
      </c>
      <c r="J46" s="400" t="s">
        <v>25</v>
      </c>
      <c r="K46" s="400" t="s">
        <v>26</v>
      </c>
      <c r="L46" s="400" t="s">
        <v>166</v>
      </c>
      <c r="M46" s="401" t="s">
        <v>351</v>
      </c>
      <c r="N46" s="207" t="s">
        <v>29</v>
      </c>
      <c r="O46" s="207" t="s">
        <v>29</v>
      </c>
      <c r="P46" s="208"/>
    </row>
    <row r="47" spans="1:16" ht="38.25">
      <c r="A47" s="1355">
        <f>VLOOKUP('Química Industrial'!B47,'Cód MSRH'!$A$2:$B$2410,2,0)</f>
        <v>629</v>
      </c>
      <c r="B47" s="226" t="s">
        <v>1426</v>
      </c>
      <c r="C47" s="589" t="s">
        <v>31</v>
      </c>
      <c r="D47" s="1356">
        <v>6</v>
      </c>
      <c r="E47" s="1356">
        <v>102</v>
      </c>
      <c r="F47" s="49" t="s">
        <v>942</v>
      </c>
      <c r="G47" s="769" t="s">
        <v>1427</v>
      </c>
      <c r="H47" s="278" t="s">
        <v>34</v>
      </c>
      <c r="I47" s="214" t="s">
        <v>699</v>
      </c>
      <c r="J47" s="807"/>
      <c r="K47" s="50" t="s">
        <v>36</v>
      </c>
      <c r="L47" s="1163"/>
      <c r="M47" s="1359" t="s">
        <v>47</v>
      </c>
      <c r="N47" s="1360" t="s">
        <v>1468</v>
      </c>
      <c r="O47" s="1295"/>
      <c r="P47" s="188"/>
    </row>
    <row r="48" spans="1:16" ht="50.25" customHeight="1">
      <c r="A48" s="1355">
        <f>VLOOKUP('Química Industrial'!B48,'Cód MSRH'!$A$2:$B$2410,2,0)</f>
        <v>1333</v>
      </c>
      <c r="B48" s="226" t="s">
        <v>1424</v>
      </c>
      <c r="C48" s="589" t="s">
        <v>31</v>
      </c>
      <c r="D48" s="1356">
        <v>4</v>
      </c>
      <c r="E48" s="1356">
        <v>68</v>
      </c>
      <c r="F48" s="50" t="s">
        <v>1425</v>
      </c>
      <c r="G48" s="612" t="s">
        <v>1474</v>
      </c>
      <c r="H48" s="1388" t="s">
        <v>34</v>
      </c>
      <c r="I48" s="214"/>
      <c r="J48" s="807"/>
      <c r="K48" s="1178"/>
      <c r="L48" s="1163"/>
      <c r="M48" s="1359" t="s">
        <v>47</v>
      </c>
      <c r="N48" s="1360">
        <v>142</v>
      </c>
      <c r="O48" s="1295"/>
      <c r="P48" s="188"/>
    </row>
    <row r="49" spans="1:16" ht="35.25" customHeight="1">
      <c r="A49" s="1355">
        <f>VLOOKUP('Química Industrial'!B49,'Cód MSRH'!$A$2:$B$2410,2,0)</f>
        <v>178</v>
      </c>
      <c r="B49" s="226" t="s">
        <v>1442</v>
      </c>
      <c r="C49" s="589" t="s">
        <v>31</v>
      </c>
      <c r="D49" s="1356">
        <v>6</v>
      </c>
      <c r="E49" s="1356">
        <v>102</v>
      </c>
      <c r="F49" s="49" t="s">
        <v>1475</v>
      </c>
      <c r="G49" s="80"/>
      <c r="H49" s="278" t="s">
        <v>34</v>
      </c>
      <c r="I49" s="1389"/>
      <c r="J49" s="1363"/>
      <c r="K49" s="1331"/>
      <c r="L49" s="1163"/>
      <c r="M49" s="1359" t="s">
        <v>47</v>
      </c>
      <c r="N49" s="1360"/>
      <c r="O49" s="1295"/>
      <c r="P49" s="188"/>
    </row>
    <row r="50" spans="1:16" ht="42">
      <c r="A50" s="1355">
        <f>VLOOKUP('Química Industrial'!B50,'Cód MSRH'!$A$2:$B$2410,2,0)</f>
        <v>1596</v>
      </c>
      <c r="B50" s="226" t="s">
        <v>1476</v>
      </c>
      <c r="C50" s="589" t="s">
        <v>31</v>
      </c>
      <c r="D50" s="1356">
        <v>2</v>
      </c>
      <c r="E50" s="1356">
        <v>34</v>
      </c>
      <c r="F50" s="49" t="s">
        <v>754</v>
      </c>
      <c r="G50" s="80" t="s">
        <v>1477</v>
      </c>
      <c r="H50" s="278" t="s">
        <v>34</v>
      </c>
      <c r="I50" s="47"/>
      <c r="J50" s="47"/>
      <c r="K50" s="1331"/>
      <c r="L50" s="1163"/>
      <c r="M50" s="1359" t="s">
        <v>1478</v>
      </c>
      <c r="N50" s="1360"/>
      <c r="O50" s="1295"/>
      <c r="P50" s="188"/>
    </row>
    <row r="51" spans="1:16" ht="30.75" customHeight="1">
      <c r="A51" s="1355">
        <f>VLOOKUP('Química Industrial'!B51,'Cód MSRH'!$A$2:$B$2410,2,0)</f>
        <v>514</v>
      </c>
      <c r="B51" s="226" t="s">
        <v>1453</v>
      </c>
      <c r="C51" s="589" t="s">
        <v>51</v>
      </c>
      <c r="D51" s="1356">
        <v>4</v>
      </c>
      <c r="E51" s="1356">
        <v>68</v>
      </c>
      <c r="F51" s="49" t="s">
        <v>1421</v>
      </c>
      <c r="G51" s="80"/>
      <c r="H51" s="278" t="s">
        <v>34</v>
      </c>
      <c r="I51" s="47"/>
      <c r="J51" s="56"/>
      <c r="K51" s="1331"/>
      <c r="L51" s="1163"/>
      <c r="M51" s="1359" t="s">
        <v>47</v>
      </c>
      <c r="N51" s="1360"/>
      <c r="O51" s="1295"/>
      <c r="P51" s="188"/>
    </row>
    <row r="52" spans="1:16" ht="30" customHeight="1">
      <c r="A52" s="1355">
        <f>VLOOKUP('Química Industrial'!B52,'Cód MSRH'!$A$2:$B$2410,2,0)</f>
        <v>337</v>
      </c>
      <c r="B52" s="226" t="s">
        <v>1451</v>
      </c>
      <c r="C52" s="589" t="s">
        <v>51</v>
      </c>
      <c r="D52" s="1356">
        <v>2</v>
      </c>
      <c r="E52" s="1356">
        <v>34</v>
      </c>
      <c r="F52" s="49" t="s">
        <v>46</v>
      </c>
      <c r="G52" s="231"/>
      <c r="H52" s="278" t="s">
        <v>34</v>
      </c>
      <c r="I52" s="47"/>
      <c r="J52" s="56"/>
      <c r="K52" s="1331"/>
      <c r="L52" s="1163"/>
      <c r="M52" s="1359" t="s">
        <v>1479</v>
      </c>
      <c r="N52" s="1360"/>
      <c r="O52" s="1295"/>
      <c r="P52" s="188"/>
    </row>
    <row r="53" spans="1:16" ht="36.75" customHeight="1">
      <c r="A53" s="1355">
        <f>VLOOKUP('Química Industrial'!B53,'Cód MSRH'!$A$2:$B$2410,2,0)</f>
        <v>1598</v>
      </c>
      <c r="B53" s="226" t="s">
        <v>1480</v>
      </c>
      <c r="C53" s="589" t="s">
        <v>31</v>
      </c>
      <c r="D53" s="1356">
        <v>2</v>
      </c>
      <c r="E53" s="1356">
        <v>34</v>
      </c>
      <c r="F53" s="49" t="s">
        <v>376</v>
      </c>
      <c r="G53" s="80"/>
      <c r="H53" s="278" t="s">
        <v>34</v>
      </c>
      <c r="I53" s="818"/>
      <c r="J53" s="481"/>
      <c r="K53" s="1390"/>
      <c r="L53" s="1163"/>
      <c r="M53" s="1391" t="s">
        <v>1481</v>
      </c>
      <c r="N53" s="1360">
        <v>106</v>
      </c>
      <c r="O53" s="1295"/>
      <c r="P53" s="188"/>
    </row>
    <row r="54" spans="1:16" ht="25.5">
      <c r="A54" s="1355">
        <f>VLOOKUP('Química Industrial'!B54,'Cód MSRH'!$A$2:$B$2410,2,0)</f>
        <v>497</v>
      </c>
      <c r="B54" s="226" t="s">
        <v>1450</v>
      </c>
      <c r="C54" s="100" t="s">
        <v>51</v>
      </c>
      <c r="D54" s="1356">
        <v>6</v>
      </c>
      <c r="E54" s="1356">
        <v>102</v>
      </c>
      <c r="F54" s="49" t="s">
        <v>740</v>
      </c>
      <c r="G54" s="80" t="s">
        <v>741</v>
      </c>
      <c r="H54" s="278" t="s">
        <v>34</v>
      </c>
      <c r="I54" s="214" t="s">
        <v>699</v>
      </c>
      <c r="J54" s="807"/>
      <c r="K54" s="50" t="s">
        <v>36</v>
      </c>
      <c r="L54" s="1163"/>
      <c r="M54" s="1359" t="s">
        <v>47</v>
      </c>
      <c r="N54" s="1360">
        <v>291</v>
      </c>
      <c r="O54" s="1295"/>
      <c r="P54" s="188"/>
    </row>
    <row r="55" spans="1:16" ht="51">
      <c r="A55" s="1355">
        <f>VLOOKUP('Química Industrial'!B55,'Cód MSRH'!$A$2:$B$2410,2,0)</f>
        <v>1095</v>
      </c>
      <c r="B55" s="226" t="s">
        <v>1482</v>
      </c>
      <c r="C55" s="100" t="s">
        <v>51</v>
      </c>
      <c r="D55" s="1356">
        <v>2</v>
      </c>
      <c r="E55" s="1356">
        <v>34</v>
      </c>
      <c r="F55" s="49" t="s">
        <v>1425</v>
      </c>
      <c r="G55" s="612" t="s">
        <v>1474</v>
      </c>
      <c r="H55" s="278" t="s">
        <v>34</v>
      </c>
      <c r="I55" s="618"/>
      <c r="J55" s="47"/>
      <c r="K55" s="1392"/>
      <c r="L55" s="1163"/>
      <c r="M55" s="1359" t="s">
        <v>47</v>
      </c>
      <c r="N55" s="1360">
        <v>142</v>
      </c>
      <c r="O55" s="1295"/>
      <c r="P55" s="188"/>
    </row>
    <row r="56" spans="1:16" ht="51">
      <c r="A56" s="1355">
        <f>VLOOKUP('Química Industrial'!B56,'Cód MSRH'!$A$2:$B$2410,2,0)</f>
        <v>1334</v>
      </c>
      <c r="B56" s="226" t="s">
        <v>1431</v>
      </c>
      <c r="C56" s="100" t="s">
        <v>51</v>
      </c>
      <c r="D56" s="1356">
        <v>2</v>
      </c>
      <c r="E56" s="1356">
        <v>34</v>
      </c>
      <c r="F56" s="49" t="s">
        <v>1425</v>
      </c>
      <c r="G56" s="612" t="s">
        <v>1474</v>
      </c>
      <c r="H56" s="278" t="s">
        <v>34</v>
      </c>
      <c r="I56" s="618"/>
      <c r="J56" s="47"/>
      <c r="K56" s="1392"/>
      <c r="L56" s="1163"/>
      <c r="M56" s="1359" t="s">
        <v>47</v>
      </c>
      <c r="N56" s="1360">
        <v>142</v>
      </c>
      <c r="O56" s="1295"/>
      <c r="P56" s="188"/>
    </row>
    <row r="57" spans="1:16" ht="42.75">
      <c r="A57" s="1355">
        <f>VLOOKUP('Química Industrial'!B57,'Cód MSRH'!$A$2:$B$2410,2,0)</f>
        <v>1597</v>
      </c>
      <c r="B57" s="226" t="s">
        <v>1483</v>
      </c>
      <c r="C57" s="100" t="s">
        <v>51</v>
      </c>
      <c r="D57" s="1356">
        <v>4</v>
      </c>
      <c r="E57" s="1356">
        <v>68</v>
      </c>
      <c r="F57" s="49" t="s">
        <v>754</v>
      </c>
      <c r="G57" s="80" t="s">
        <v>1477</v>
      </c>
      <c r="H57" s="278" t="s">
        <v>34</v>
      </c>
      <c r="I57" s="542"/>
      <c r="J57" s="406"/>
      <c r="K57" s="1393"/>
      <c r="L57" s="406"/>
      <c r="M57" s="1359" t="s">
        <v>1478</v>
      </c>
      <c r="N57" s="1360"/>
      <c r="O57" s="1295"/>
      <c r="P57" s="188"/>
    </row>
    <row r="58" spans="1:16" ht="31.5" customHeight="1">
      <c r="A58" s="1355">
        <f>VLOOKUP('Química Industrial'!B58,'Cód MSRH'!$A$2:$B$2410,2,0)</f>
        <v>288</v>
      </c>
      <c r="B58" s="226" t="s">
        <v>706</v>
      </c>
      <c r="C58" s="589" t="s">
        <v>31</v>
      </c>
      <c r="D58" s="1356">
        <v>4</v>
      </c>
      <c r="E58" s="1356">
        <v>68</v>
      </c>
      <c r="F58" s="585" t="s">
        <v>93</v>
      </c>
      <c r="G58" s="540"/>
      <c r="H58" s="1394"/>
      <c r="I58" s="214"/>
      <c r="J58" s="807"/>
      <c r="K58" s="1178"/>
      <c r="L58" s="46"/>
      <c r="M58" s="1359" t="s">
        <v>709</v>
      </c>
      <c r="N58" s="1360"/>
      <c r="O58" s="1295"/>
      <c r="P58" s="188"/>
    </row>
    <row r="59" spans="1:16" ht="30.75" customHeight="1">
      <c r="A59" s="1355">
        <f>VLOOKUP('Química Industrial'!B59,'Cód MSRH'!$A$2:$B$2410,2,0)</f>
        <v>98</v>
      </c>
      <c r="B59" s="226" t="s">
        <v>57</v>
      </c>
      <c r="C59" s="100" t="s">
        <v>51</v>
      </c>
      <c r="D59" s="1356">
        <v>2</v>
      </c>
      <c r="E59" s="1356">
        <v>34</v>
      </c>
      <c r="F59" s="46" t="s">
        <v>1446</v>
      </c>
      <c r="G59" s="47"/>
      <c r="H59" s="768" t="s">
        <v>34</v>
      </c>
      <c r="I59" s="46"/>
      <c r="J59" s="56"/>
      <c r="K59" s="1331"/>
      <c r="L59" s="1163"/>
      <c r="M59" s="1359" t="s">
        <v>38</v>
      </c>
      <c r="N59" s="1360"/>
      <c r="O59" s="1295"/>
      <c r="P59" s="188"/>
    </row>
    <row r="60" spans="1:16" ht="33" customHeight="1">
      <c r="A60" s="1355">
        <f>VLOOKUP('Química Industrial'!B60,'Cód MSRH'!$A$2:$B$2410,2,0)</f>
        <v>761</v>
      </c>
      <c r="B60" s="226" t="s">
        <v>1448</v>
      </c>
      <c r="C60" s="100" t="s">
        <v>51</v>
      </c>
      <c r="D60" s="1356">
        <v>4</v>
      </c>
      <c r="E60" s="1356">
        <v>68</v>
      </c>
      <c r="F60" s="48" t="s">
        <v>1430</v>
      </c>
      <c r="G60" s="56"/>
      <c r="H60" s="768" t="s">
        <v>34</v>
      </c>
      <c r="I60" s="222"/>
      <c r="J60" s="47"/>
      <c r="K60" s="1331"/>
      <c r="L60" s="1163"/>
      <c r="M60" s="1359" t="s">
        <v>47</v>
      </c>
      <c r="N60" s="1360"/>
      <c r="O60" s="1295"/>
      <c r="P60" s="188"/>
    </row>
    <row r="61" spans="1:16" ht="15" customHeight="1">
      <c r="A61" s="1318" t="s">
        <v>780</v>
      </c>
      <c r="B61" s="1318"/>
      <c r="C61" s="414"/>
      <c r="D61" s="1366">
        <v>50</v>
      </c>
      <c r="E61" s="1366">
        <v>850</v>
      </c>
      <c r="F61" s="1367" t="s">
        <v>416</v>
      </c>
      <c r="G61" s="1395"/>
      <c r="H61" s="1369"/>
      <c r="I61" s="1396"/>
      <c r="J61" s="1397"/>
      <c r="K61" s="1318"/>
      <c r="L61" s="1318"/>
      <c r="M61"/>
      <c r="N61"/>
      <c r="O61" s="1016"/>
      <c r="P61" s="188"/>
    </row>
    <row r="62" spans="1:15" ht="12.75">
      <c r="A62" s="1016"/>
      <c r="B62" s="1016"/>
      <c r="C62" s="1016"/>
      <c r="D62" s="1016"/>
      <c r="E62" s="1016"/>
      <c r="F62" s="1016"/>
      <c r="G62" s="1016"/>
      <c r="H62" s="1016"/>
      <c r="I62" s="1147"/>
      <c r="J62" s="1016"/>
      <c r="K62" s="1016"/>
      <c r="L62" s="1016"/>
      <c r="M62"/>
      <c r="N62"/>
      <c r="O62" s="1016"/>
    </row>
    <row r="63" spans="1:14" ht="16.5" customHeight="1">
      <c r="A63" s="13"/>
      <c r="B63" s="1264" t="s">
        <v>891</v>
      </c>
      <c r="C63" s="1265" t="s">
        <v>660</v>
      </c>
      <c r="D63" s="1265"/>
      <c r="E63" s="1265"/>
      <c r="F63" s="1265"/>
      <c r="G63" s="9" t="s">
        <v>1388</v>
      </c>
      <c r="H63"/>
      <c r="I63" s="114" t="s">
        <v>1256</v>
      </c>
      <c r="J63" s="13">
        <v>2009</v>
      </c>
      <c r="K63"/>
      <c r="L63" s="13"/>
      <c r="M63" s="420"/>
      <c r="N63" s="1349"/>
    </row>
    <row r="64" spans="1:14" ht="16.5" customHeight="1">
      <c r="A64" s="386">
        <v>1307</v>
      </c>
      <c r="B64" s="17" t="s">
        <v>5</v>
      </c>
      <c r="C64" s="1155" t="s">
        <v>1390</v>
      </c>
      <c r="D64" s="1155"/>
      <c r="E64" s="1155"/>
      <c r="F64" s="1157" t="s">
        <v>1391</v>
      </c>
      <c r="G64" s="727" t="s">
        <v>256</v>
      </c>
      <c r="H64" s="1157" t="s">
        <v>1258</v>
      </c>
      <c r="I64" s="1350" t="s">
        <v>1460</v>
      </c>
      <c r="J64" s="448" t="s">
        <v>1461</v>
      </c>
      <c r="K64" s="448"/>
      <c r="L64" s="1158"/>
      <c r="M64" s="420"/>
      <c r="N64" s="1349"/>
    </row>
    <row r="65" spans="1:14" ht="16.5" customHeight="1">
      <c r="A65" s="386">
        <v>93</v>
      </c>
      <c r="B65" s="17" t="s">
        <v>1462</v>
      </c>
      <c r="C65" s="926" t="s">
        <v>139</v>
      </c>
      <c r="D65" s="926"/>
      <c r="E65" s="926"/>
      <c r="F65" s="1159" t="s">
        <v>251</v>
      </c>
      <c r="G65" s="1352" t="s">
        <v>704</v>
      </c>
      <c r="H65" s="1352"/>
      <c r="I65" s="1352"/>
      <c r="J65" s="1353" t="s">
        <v>986</v>
      </c>
      <c r="K65" s="1353"/>
      <c r="L65" s="1158"/>
      <c r="M65" s="420"/>
      <c r="N65" s="1349"/>
    </row>
    <row r="66" spans="1:16" s="403" customFormat="1" ht="31.5">
      <c r="A66" s="396" t="s">
        <v>105</v>
      </c>
      <c r="B66" s="396" t="s">
        <v>165</v>
      </c>
      <c r="C66" s="200"/>
      <c r="D66" s="397" t="s">
        <v>17</v>
      </c>
      <c r="E66" s="397" t="s">
        <v>20</v>
      </c>
      <c r="F66" s="398" t="s">
        <v>21</v>
      </c>
      <c r="G66" s="399" t="s">
        <v>22</v>
      </c>
      <c r="H66" s="400" t="s">
        <v>23</v>
      </c>
      <c r="I66" s="562" t="s">
        <v>24</v>
      </c>
      <c r="J66" s="400" t="s">
        <v>25</v>
      </c>
      <c r="K66" s="400" t="s">
        <v>26</v>
      </c>
      <c r="L66" s="400" t="s">
        <v>166</v>
      </c>
      <c r="M66" s="401" t="s">
        <v>351</v>
      </c>
      <c r="N66" s="207" t="s">
        <v>29</v>
      </c>
      <c r="O66" s="207" t="s">
        <v>29</v>
      </c>
      <c r="P66" s="1354"/>
    </row>
    <row r="67" spans="1:16" ht="32.25" customHeight="1">
      <c r="A67" s="1355">
        <f>VLOOKUP('Química Industrial'!B67,'Cód MSRH'!$A$2:$B$2410,2,0)</f>
        <v>760</v>
      </c>
      <c r="B67" s="552" t="s">
        <v>1484</v>
      </c>
      <c r="C67" s="589" t="s">
        <v>31</v>
      </c>
      <c r="D67" s="55">
        <v>4</v>
      </c>
      <c r="E67" s="55">
        <v>68</v>
      </c>
      <c r="F67" s="49" t="s">
        <v>1430</v>
      </c>
      <c r="G67" s="162"/>
      <c r="H67" s="278" t="s">
        <v>34</v>
      </c>
      <c r="I67" s="214"/>
      <c r="J67" s="807"/>
      <c r="K67" s="1178"/>
      <c r="L67" s="1398"/>
      <c r="M67" s="1359" t="s">
        <v>47</v>
      </c>
      <c r="N67" s="1360"/>
      <c r="O67" s="1295"/>
      <c r="P67" s="188"/>
    </row>
    <row r="68" spans="1:16" ht="53.25">
      <c r="A68" s="1355">
        <f>VLOOKUP('Química Industrial'!B68,'Cód MSRH'!$A$2:$B$2410,2,0)</f>
        <v>1863</v>
      </c>
      <c r="B68" s="552" t="s">
        <v>997</v>
      </c>
      <c r="C68" s="589" t="s">
        <v>31</v>
      </c>
      <c r="D68" s="55">
        <v>2</v>
      </c>
      <c r="E68" s="55">
        <v>34</v>
      </c>
      <c r="F68" s="49" t="s">
        <v>754</v>
      </c>
      <c r="G68" s="80" t="s">
        <v>1477</v>
      </c>
      <c r="H68" s="278" t="s">
        <v>34</v>
      </c>
      <c r="I68" s="1399"/>
      <c r="J68" s="1400"/>
      <c r="K68" s="1401"/>
      <c r="L68" s="1398"/>
      <c r="M68" s="426" t="s">
        <v>1485</v>
      </c>
      <c r="N68" s="1360"/>
      <c r="O68" s="1295"/>
      <c r="P68" s="188"/>
    </row>
    <row r="69" spans="1:16" ht="30" customHeight="1">
      <c r="A69" s="1355">
        <f>VLOOKUP('Química Industrial'!B69,'Cód MSRH'!$A$2:$B$2410,2,0)</f>
        <v>1864</v>
      </c>
      <c r="B69" s="552" t="s">
        <v>1486</v>
      </c>
      <c r="C69" s="589" t="s">
        <v>31</v>
      </c>
      <c r="D69" s="55">
        <v>2</v>
      </c>
      <c r="E69" s="55">
        <v>34</v>
      </c>
      <c r="F69" s="49" t="s">
        <v>803</v>
      </c>
      <c r="G69" s="162"/>
      <c r="H69" s="1402" t="s">
        <v>34</v>
      </c>
      <c r="I69" s="1403"/>
      <c r="J69" s="1404"/>
      <c r="K69" s="1405"/>
      <c r="L69" s="1406"/>
      <c r="M69" s="1359" t="s">
        <v>1487</v>
      </c>
      <c r="N69" s="1360"/>
      <c r="O69" s="1295"/>
      <c r="P69" s="188"/>
    </row>
    <row r="70" spans="1:16" ht="30" customHeight="1">
      <c r="A70" s="1355">
        <f>VLOOKUP('Química Industrial'!B70,'Cód MSRH'!$A$2:$B$2410,2,0)</f>
        <v>1865</v>
      </c>
      <c r="B70" s="552" t="s">
        <v>1488</v>
      </c>
      <c r="C70" s="589" t="s">
        <v>31</v>
      </c>
      <c r="D70" s="55">
        <v>2</v>
      </c>
      <c r="E70" s="55">
        <v>34</v>
      </c>
      <c r="F70" s="50" t="s">
        <v>1446</v>
      </c>
      <c r="G70" s="162"/>
      <c r="H70" s="278" t="s">
        <v>34</v>
      </c>
      <c r="I70" s="1399"/>
      <c r="J70" s="1400"/>
      <c r="K70" s="1401"/>
      <c r="L70" s="1398"/>
      <c r="M70" s="1359" t="s">
        <v>1462</v>
      </c>
      <c r="N70" s="1360"/>
      <c r="O70" s="1295"/>
      <c r="P70" s="188"/>
    </row>
    <row r="71" spans="1:16" ht="42.75">
      <c r="A71" s="1355">
        <f>VLOOKUP('Química Industrial'!B71,'Cód MSRH'!$A$2:$B$2410,2,0)</f>
        <v>1866</v>
      </c>
      <c r="B71" s="552" t="s">
        <v>1489</v>
      </c>
      <c r="C71" s="589" t="s">
        <v>31</v>
      </c>
      <c r="D71" s="55">
        <v>2</v>
      </c>
      <c r="E71" s="55">
        <v>34</v>
      </c>
      <c r="F71" s="49" t="s">
        <v>803</v>
      </c>
      <c r="G71" s="162"/>
      <c r="H71" s="278" t="s">
        <v>34</v>
      </c>
      <c r="I71" s="1399"/>
      <c r="J71" s="1404"/>
      <c r="K71" s="1401"/>
      <c r="L71" s="1398"/>
      <c r="M71" s="1359" t="s">
        <v>1478</v>
      </c>
      <c r="N71" s="1360"/>
      <c r="O71" s="1295"/>
      <c r="P71" s="188"/>
    </row>
    <row r="72" spans="1:16" ht="42.75">
      <c r="A72" s="1355">
        <f>VLOOKUP('Química Industrial'!B72,'Cód MSRH'!$A$2:$B$2410,2,0)</f>
        <v>1867</v>
      </c>
      <c r="B72" s="552" t="s">
        <v>1490</v>
      </c>
      <c r="C72" s="589" t="s">
        <v>31</v>
      </c>
      <c r="D72" s="55">
        <v>2</v>
      </c>
      <c r="E72" s="55">
        <v>34</v>
      </c>
      <c r="F72" s="49" t="s">
        <v>754</v>
      </c>
      <c r="G72" s="80" t="s">
        <v>841</v>
      </c>
      <c r="H72" s="278" t="s">
        <v>34</v>
      </c>
      <c r="I72" s="1399"/>
      <c r="J72" s="1400"/>
      <c r="K72" s="1401"/>
      <c r="L72" s="1398"/>
      <c r="M72" s="1359" t="s">
        <v>1478</v>
      </c>
      <c r="N72" s="1360"/>
      <c r="O72" s="1295"/>
      <c r="P72" s="188"/>
    </row>
    <row r="73" spans="1:16" ht="25.5">
      <c r="A73" s="1355">
        <f>VLOOKUP('Química Industrial'!B73,'Cód MSRH'!$A$2:$B$2410,2,0)</f>
        <v>1868</v>
      </c>
      <c r="B73" s="552" t="s">
        <v>1491</v>
      </c>
      <c r="C73" s="589" t="s">
        <v>31</v>
      </c>
      <c r="D73" s="55">
        <v>3</v>
      </c>
      <c r="E73" s="55">
        <v>51</v>
      </c>
      <c r="F73" s="49" t="s">
        <v>803</v>
      </c>
      <c r="G73" s="162"/>
      <c r="H73" s="1402" t="s">
        <v>34</v>
      </c>
      <c r="I73" s="1399"/>
      <c r="J73" s="1404"/>
      <c r="K73" s="1401"/>
      <c r="L73" s="1398"/>
      <c r="M73" s="1359" t="s">
        <v>1462</v>
      </c>
      <c r="N73" s="1360"/>
      <c r="O73" s="1295"/>
      <c r="P73" s="188"/>
    </row>
    <row r="74" spans="1:16" ht="25.5">
      <c r="A74" s="1355">
        <f>VLOOKUP('Química Industrial'!B74,'Cód MSRH'!$A$2:$B$2410,2,0)</f>
        <v>1869</v>
      </c>
      <c r="B74" s="552" t="s">
        <v>1492</v>
      </c>
      <c r="C74" s="589" t="s">
        <v>31</v>
      </c>
      <c r="D74" s="55">
        <v>3</v>
      </c>
      <c r="E74" s="55">
        <v>51</v>
      </c>
      <c r="F74" s="49" t="s">
        <v>803</v>
      </c>
      <c r="G74" s="162"/>
      <c r="H74" s="1402" t="s">
        <v>34</v>
      </c>
      <c r="I74" s="1399"/>
      <c r="J74" s="1404"/>
      <c r="K74" s="1407"/>
      <c r="L74" s="1398"/>
      <c r="M74" s="1359" t="s">
        <v>1462</v>
      </c>
      <c r="N74" s="1360"/>
      <c r="O74" s="1295"/>
      <c r="P74" s="188"/>
    </row>
    <row r="75" spans="1:16" ht="25.5">
      <c r="A75" s="1355">
        <f>VLOOKUP('Química Industrial'!B75,'Cód MSRH'!$A$2:$B$2410,2,0)</f>
        <v>1870</v>
      </c>
      <c r="B75" s="552" t="s">
        <v>1493</v>
      </c>
      <c r="C75" s="589" t="s">
        <v>31</v>
      </c>
      <c r="D75" s="55">
        <v>2</v>
      </c>
      <c r="E75" s="55">
        <v>34</v>
      </c>
      <c r="F75" s="50" t="s">
        <v>1446</v>
      </c>
      <c r="G75" s="809" t="s">
        <v>1494</v>
      </c>
      <c r="H75" s="278" t="s">
        <v>34</v>
      </c>
      <c r="I75" s="1399"/>
      <c r="J75" s="1400"/>
      <c r="K75" s="1401"/>
      <c r="L75" s="1398"/>
      <c r="M75" s="1359" t="s">
        <v>1462</v>
      </c>
      <c r="N75" s="1360"/>
      <c r="O75" s="1295"/>
      <c r="P75" s="188"/>
    </row>
    <row r="76" spans="1:16" ht="25.5">
      <c r="A76" s="1355">
        <f>VLOOKUP('Química Industrial'!B76,'Cód MSRH'!$A$2:$B$2410,2,0)</f>
        <v>1405</v>
      </c>
      <c r="B76" s="490" t="s">
        <v>1495</v>
      </c>
      <c r="C76" s="589" t="s">
        <v>31</v>
      </c>
      <c r="D76" s="55">
        <v>2</v>
      </c>
      <c r="E76" s="55">
        <v>34</v>
      </c>
      <c r="F76" s="50" t="s">
        <v>46</v>
      </c>
      <c r="G76" s="162"/>
      <c r="H76" s="329" t="s">
        <v>34</v>
      </c>
      <c r="I76" s="1399"/>
      <c r="J76" s="1400"/>
      <c r="K76" s="1401"/>
      <c r="L76" s="1398"/>
      <c r="M76" s="1359" t="s">
        <v>1462</v>
      </c>
      <c r="N76" s="1360"/>
      <c r="O76" s="1295"/>
      <c r="P76" s="188"/>
    </row>
    <row r="77" spans="1:16" ht="25.5">
      <c r="A77" s="1355">
        <f>VLOOKUP('Química Industrial'!B77,'Cód MSRH'!$A$2:$B$2410,2,0)</f>
        <v>1752</v>
      </c>
      <c r="B77" s="237" t="s">
        <v>1496</v>
      </c>
      <c r="C77" s="100" t="s">
        <v>51</v>
      </c>
      <c r="D77" s="1408">
        <v>4</v>
      </c>
      <c r="E77" s="55">
        <v>68</v>
      </c>
      <c r="F77" s="49" t="s">
        <v>754</v>
      </c>
      <c r="G77" s="80" t="s">
        <v>841</v>
      </c>
      <c r="H77" s="278" t="s">
        <v>34</v>
      </c>
      <c r="I77" s="1399"/>
      <c r="J77" s="1400"/>
      <c r="K77" s="1401"/>
      <c r="L77" s="1398"/>
      <c r="M77" s="1359" t="s">
        <v>1462</v>
      </c>
      <c r="N77" s="1360"/>
      <c r="O77" s="1295"/>
      <c r="P77" s="188"/>
    </row>
    <row r="78" spans="1:16" ht="32.25">
      <c r="A78" s="1355">
        <f>VLOOKUP('Química Industrial'!B78,'Cód MSRH'!$A$2:$B$2410,2,0)</f>
        <v>1752</v>
      </c>
      <c r="B78" s="237" t="s">
        <v>1497</v>
      </c>
      <c r="C78" s="100" t="s">
        <v>51</v>
      </c>
      <c r="D78" s="1408">
        <v>4</v>
      </c>
      <c r="E78" s="55">
        <v>68</v>
      </c>
      <c r="F78" s="49" t="s">
        <v>1394</v>
      </c>
      <c r="G78" s="162"/>
      <c r="H78" s="278" t="s">
        <v>34</v>
      </c>
      <c r="I78" s="1399"/>
      <c r="J78" s="1400"/>
      <c r="K78" s="1401"/>
      <c r="L78" s="1398"/>
      <c r="M78" s="1359" t="s">
        <v>1498</v>
      </c>
      <c r="N78" s="1360"/>
      <c r="O78" s="1295"/>
      <c r="P78" s="188"/>
    </row>
    <row r="79" spans="1:17" ht="32.25">
      <c r="A79" s="1355">
        <f>VLOOKUP('Química Industrial'!B79,'Cód MSRH'!$A$2:$B$2410,2,0)</f>
        <v>1752</v>
      </c>
      <c r="B79" s="237" t="s">
        <v>1499</v>
      </c>
      <c r="C79" s="100" t="s">
        <v>51</v>
      </c>
      <c r="D79" s="1408">
        <v>4</v>
      </c>
      <c r="E79" s="55">
        <v>68</v>
      </c>
      <c r="F79" s="49" t="s">
        <v>740</v>
      </c>
      <c r="G79" s="80" t="s">
        <v>741</v>
      </c>
      <c r="H79" s="278" t="s">
        <v>34</v>
      </c>
      <c r="I79" s="1409" t="s">
        <v>170</v>
      </c>
      <c r="J79" s="1382"/>
      <c r="K79" s="1383"/>
      <c r="L79" s="1398"/>
      <c r="M79" s="1359" t="s">
        <v>1498</v>
      </c>
      <c r="N79" s="1360"/>
      <c r="O79" s="1295"/>
      <c r="P79" s="188"/>
      <c r="Q79" s="1410"/>
    </row>
    <row r="80" spans="1:16" ht="34.5" customHeight="1">
      <c r="A80" s="1355">
        <f>VLOOKUP('Química Industrial'!B80,'Cód MSRH'!$A$2:$B$2410,2,0)</f>
        <v>1752</v>
      </c>
      <c r="B80" s="237" t="s">
        <v>1500</v>
      </c>
      <c r="C80" s="100" t="s">
        <v>51</v>
      </c>
      <c r="D80" s="1408">
        <v>4</v>
      </c>
      <c r="E80" s="55">
        <v>68</v>
      </c>
      <c r="F80" s="49" t="s">
        <v>803</v>
      </c>
      <c r="G80" s="162"/>
      <c r="H80" s="1402" t="s">
        <v>34</v>
      </c>
      <c r="I80" s="1399"/>
      <c r="J80" s="1400"/>
      <c r="K80" s="1401"/>
      <c r="L80" s="1398"/>
      <c r="M80" s="1359" t="s">
        <v>1501</v>
      </c>
      <c r="N80" s="1360"/>
      <c r="O80" s="1295"/>
      <c r="P80" s="188"/>
    </row>
    <row r="81" spans="1:16" ht="15" customHeight="1">
      <c r="A81" s="1411" t="s">
        <v>780</v>
      </c>
      <c r="B81" s="1411"/>
      <c r="C81" s="1412"/>
      <c r="D81" s="1413">
        <v>40</v>
      </c>
      <c r="E81" s="1413">
        <v>680</v>
      </c>
      <c r="F81" s="1414" t="s">
        <v>1502</v>
      </c>
      <c r="G81" s="1415"/>
      <c r="H81" s="1416"/>
      <c r="I81" s="1417"/>
      <c r="J81" s="1418"/>
      <c r="K81" s="1411"/>
      <c r="L81" s="1411"/>
      <c r="M81" s="1016"/>
      <c r="N81" s="1016"/>
      <c r="O81" s="1016"/>
      <c r="P81" s="188"/>
    </row>
    <row r="82" spans="1:16" ht="12.75">
      <c r="A82" s="1419" t="s">
        <v>1503</v>
      </c>
      <c r="B82" s="1420" t="s">
        <v>1504</v>
      </c>
      <c r="C82" s="1421"/>
      <c r="D82" s="1421"/>
      <c r="E82" s="1421"/>
      <c r="F82" s="1421"/>
      <c r="G82" s="1421"/>
      <c r="H82" s="1421"/>
      <c r="I82" s="1422"/>
      <c r="J82" s="1421"/>
      <c r="K82" s="1421"/>
      <c r="L82" s="1421"/>
      <c r="M82" s="1016"/>
      <c r="N82" s="1016"/>
      <c r="O82" s="1016"/>
      <c r="P82" s="1016"/>
    </row>
  </sheetData>
  <sheetProtection selectLockedCells="1" selectUnlockedCells="1"/>
  <mergeCells count="24">
    <mergeCell ref="C1:F1"/>
    <mergeCell ref="C2:E2"/>
    <mergeCell ref="C3:E3"/>
    <mergeCell ref="G3:I3"/>
    <mergeCell ref="J3:K3"/>
    <mergeCell ref="A17:B17"/>
    <mergeCell ref="C21:F21"/>
    <mergeCell ref="C22:E22"/>
    <mergeCell ref="C23:E23"/>
    <mergeCell ref="G23:I23"/>
    <mergeCell ref="J23:K23"/>
    <mergeCell ref="A41:B41"/>
    <mergeCell ref="C43:F43"/>
    <mergeCell ref="C44:E44"/>
    <mergeCell ref="C45:E45"/>
    <mergeCell ref="G45:I45"/>
    <mergeCell ref="J45:K45"/>
    <mergeCell ref="A61:B61"/>
    <mergeCell ref="C63:F63"/>
    <mergeCell ref="C64:E64"/>
    <mergeCell ref="C65:E65"/>
    <mergeCell ref="G65:I65"/>
    <mergeCell ref="J65:K65"/>
    <mergeCell ref="A81:B81"/>
  </mergeCells>
  <printOptions/>
  <pageMargins left="0.2361111111111111" right="0.1736111111111111" top="0.36875" bottom="0.19791666666666666" header="0.5118055555555555" footer="0.04027777777777778"/>
  <pageSetup firstPageNumber="1" useFirstPageNumber="1" horizontalDpi="300" verticalDpi="300" orientation="landscape" paperSize="9" scale="83"/>
  <headerFooter alignWithMargins="0">
    <oddFooter>&amp;R&amp;"Arial,Negrito"&amp;P</oddFooter>
  </headerFooter>
  <rowBreaks count="4" manualBreakCount="4">
    <brk id="20" max="255" man="1"/>
    <brk id="42" max="255" man="1"/>
    <brk id="62" max="255" man="1"/>
    <brk id="82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75" zoomScaleSheetLayoutView="75" workbookViewId="0" topLeftCell="A31">
      <selection activeCell="F39" sqref="F39"/>
    </sheetView>
  </sheetViews>
  <sheetFormatPr defaultColWidth="6.8515625" defaultRowHeight="12.75"/>
  <cols>
    <col min="1" max="1" width="5.57421875" style="1125" customWidth="1"/>
    <col min="2" max="2" width="26.7109375" style="1125" customWidth="1"/>
    <col min="3" max="3" width="4.421875" style="1125" customWidth="1"/>
    <col min="4" max="4" width="4.57421875" style="1125" customWidth="1"/>
    <col min="5" max="5" width="5.421875" style="1125" customWidth="1"/>
    <col min="6" max="7" width="22.57421875" style="1125" customWidth="1"/>
    <col min="8" max="8" width="8.421875" style="1125" customWidth="1"/>
    <col min="9" max="9" width="16.421875" style="1126" customWidth="1"/>
    <col min="10" max="10" width="22.57421875" style="1126" customWidth="1"/>
    <col min="11" max="11" width="7.7109375" style="690" customWidth="1"/>
    <col min="12" max="12" width="10.7109375" style="1126" customWidth="1"/>
    <col min="13" max="13" width="10.57421875" style="183" customWidth="1"/>
    <col min="14" max="14" width="7.421875" style="1168" customWidth="1"/>
    <col min="15" max="15" width="7.57421875" style="709" customWidth="1"/>
    <col min="16" max="16" width="8.421875" style="709" customWidth="1"/>
    <col min="17" max="16384" width="8.421875" style="1126" customWidth="1"/>
  </cols>
  <sheetData>
    <row r="1" spans="1:12" ht="16.5" customHeight="1">
      <c r="A1" s="243"/>
      <c r="B1" s="977" t="s">
        <v>1505</v>
      </c>
      <c r="C1" s="920" t="s">
        <v>1</v>
      </c>
      <c r="D1" s="920"/>
      <c r="E1" s="920"/>
      <c r="F1" s="921" t="s">
        <v>1100</v>
      </c>
      <c r="G1" s="921" t="s">
        <v>1506</v>
      </c>
      <c r="H1" s="243">
        <v>2010</v>
      </c>
      <c r="I1" s="921" t="s">
        <v>1507</v>
      </c>
      <c r="J1" s="243" t="s">
        <v>1508</v>
      </c>
      <c r="K1" s="243"/>
      <c r="L1" s="243"/>
    </row>
    <row r="2" spans="1:12" ht="19.5" customHeight="1">
      <c r="A2" s="189">
        <v>1309</v>
      </c>
      <c r="B2" s="17" t="s">
        <v>5</v>
      </c>
      <c r="C2" s="1350" t="s">
        <v>1509</v>
      </c>
      <c r="D2" s="1350"/>
      <c r="E2" s="1350"/>
      <c r="F2" s="1423" t="s">
        <v>1510</v>
      </c>
      <c r="G2" s="1423"/>
      <c r="H2" s="1423" t="s">
        <v>1258</v>
      </c>
      <c r="I2" s="1350" t="s">
        <v>1223</v>
      </c>
      <c r="J2" s="729"/>
      <c r="K2" s="448"/>
      <c r="L2" s="448"/>
    </row>
    <row r="3" spans="1:12" ht="30.75" customHeight="1">
      <c r="A3" s="386">
        <v>58</v>
      </c>
      <c r="B3" s="1424" t="s">
        <v>1511</v>
      </c>
      <c r="C3" s="1424"/>
      <c r="D3" s="636" t="s">
        <v>1512</v>
      </c>
      <c r="E3" s="636"/>
      <c r="F3" s="1424"/>
      <c r="G3" s="1425" t="s">
        <v>251</v>
      </c>
      <c r="H3" s="1001" t="s">
        <v>340</v>
      </c>
      <c r="I3" s="1001"/>
      <c r="J3" s="1426" t="s">
        <v>986</v>
      </c>
      <c r="K3" s="1427"/>
      <c r="L3" s="1427"/>
    </row>
    <row r="4" spans="1:16" s="1135" customFormat="1" ht="31.5">
      <c r="A4" s="396" t="s">
        <v>901</v>
      </c>
      <c r="B4" s="396" t="s">
        <v>165</v>
      </c>
      <c r="C4" s="200"/>
      <c r="D4" s="397" t="s">
        <v>17</v>
      </c>
      <c r="E4" s="397" t="s">
        <v>20</v>
      </c>
      <c r="F4" s="398" t="s">
        <v>21</v>
      </c>
      <c r="G4" s="399" t="s">
        <v>22</v>
      </c>
      <c r="H4" s="400" t="s">
        <v>23</v>
      </c>
      <c r="I4" s="399" t="s">
        <v>24</v>
      </c>
      <c r="J4" s="400" t="s">
        <v>25</v>
      </c>
      <c r="K4" s="400" t="s">
        <v>26</v>
      </c>
      <c r="L4" s="400" t="s">
        <v>166</v>
      </c>
      <c r="M4" s="401" t="s">
        <v>351</v>
      </c>
      <c r="N4" s="207" t="s">
        <v>29</v>
      </c>
      <c r="O4" s="207" t="s">
        <v>29</v>
      </c>
      <c r="P4" s="735"/>
    </row>
    <row r="5" spans="1:15" ht="30" customHeight="1">
      <c r="A5" s="1007">
        <f>VLOOKUP('Sist. Informação'!B5,'Cód MSRH'!$A$2:$B$2410,2,0)</f>
        <v>196</v>
      </c>
      <c r="B5" s="320" t="s">
        <v>1513</v>
      </c>
      <c r="C5" s="321" t="s">
        <v>256</v>
      </c>
      <c r="D5" s="322">
        <v>2</v>
      </c>
      <c r="E5" s="322">
        <v>68</v>
      </c>
      <c r="F5" s="49" t="s">
        <v>1514</v>
      </c>
      <c r="G5" s="162"/>
      <c r="H5" s="355" t="s">
        <v>34</v>
      </c>
      <c r="I5" s="214"/>
      <c r="J5" s="807"/>
      <c r="K5" s="1178"/>
      <c r="L5" s="49"/>
      <c r="M5" s="232" t="s">
        <v>193</v>
      </c>
      <c r="N5" s="1055"/>
      <c r="O5" s="1056"/>
    </row>
    <row r="6" spans="1:15" ht="43.5" customHeight="1">
      <c r="A6" s="1007">
        <f>VLOOKUP('Sist. Informação'!B6,'Cód MSRH'!$A$2:$B$2410,2,0)</f>
        <v>209</v>
      </c>
      <c r="B6" s="320" t="s">
        <v>255</v>
      </c>
      <c r="C6" s="321" t="s">
        <v>256</v>
      </c>
      <c r="D6" s="322">
        <v>4</v>
      </c>
      <c r="E6" s="322">
        <v>136</v>
      </c>
      <c r="F6" s="846" t="s">
        <v>304</v>
      </c>
      <c r="G6" s="959" t="s">
        <v>1515</v>
      </c>
      <c r="H6" s="1428" t="s">
        <v>34</v>
      </c>
      <c r="I6" s="49" t="s">
        <v>1516</v>
      </c>
      <c r="J6" s="80" t="s">
        <v>1517</v>
      </c>
      <c r="K6" s="355" t="s">
        <v>34</v>
      </c>
      <c r="L6" s="49"/>
      <c r="M6" s="232" t="s">
        <v>259</v>
      </c>
      <c r="N6" s="1055">
        <v>187</v>
      </c>
      <c r="O6" s="1056"/>
    </row>
    <row r="7" spans="1:15" ht="36.75" customHeight="1">
      <c r="A7" s="1007">
        <f>VLOOKUP('Sist. Informação'!B7,'Cód MSRH'!$A$2:$B$2410,2,0)</f>
        <v>1452</v>
      </c>
      <c r="B7" s="320" t="s">
        <v>1518</v>
      </c>
      <c r="C7" s="321" t="s">
        <v>256</v>
      </c>
      <c r="D7" s="322">
        <v>2</v>
      </c>
      <c r="E7" s="322">
        <v>68</v>
      </c>
      <c r="F7" s="49" t="s">
        <v>340</v>
      </c>
      <c r="G7" s="80" t="s">
        <v>341</v>
      </c>
      <c r="H7" s="355" t="s">
        <v>34</v>
      </c>
      <c r="I7" s="49"/>
      <c r="J7" s="255"/>
      <c r="K7" s="1429"/>
      <c r="L7" s="1136"/>
      <c r="M7" s="323" t="s">
        <v>259</v>
      </c>
      <c r="N7" s="1055"/>
      <c r="O7" s="1056"/>
    </row>
    <row r="8" spans="1:15" ht="30.75" customHeight="1">
      <c r="A8" s="1007">
        <f>VLOOKUP('Sist. Informação'!B8,'Cód MSRH'!$A$2:$B$2410,2,0)</f>
        <v>6</v>
      </c>
      <c r="B8" s="320" t="s">
        <v>265</v>
      </c>
      <c r="C8" s="321" t="s">
        <v>256</v>
      </c>
      <c r="D8" s="322">
        <v>4</v>
      </c>
      <c r="E8" s="322">
        <v>136</v>
      </c>
      <c r="F8" s="49" t="s">
        <v>904</v>
      </c>
      <c r="G8" s="49"/>
      <c r="H8" s="49" t="s">
        <v>34</v>
      </c>
      <c r="I8" s="214"/>
      <c r="J8" s="807"/>
      <c r="K8" s="1178"/>
      <c r="L8" s="49"/>
      <c r="M8" s="232" t="s">
        <v>265</v>
      </c>
      <c r="N8" s="1055">
        <v>5</v>
      </c>
      <c r="O8" s="1056"/>
    </row>
    <row r="9" spans="1:15" ht="30.75" customHeight="1">
      <c r="A9" s="1007">
        <f>VLOOKUP('Sist. Informação'!B9,'Cód MSRH'!$A$2:$B$2410,2,0)</f>
        <v>369</v>
      </c>
      <c r="B9" s="362" t="s">
        <v>1519</v>
      </c>
      <c r="C9" s="321" t="s">
        <v>256</v>
      </c>
      <c r="D9" s="322">
        <v>4</v>
      </c>
      <c r="E9" s="322">
        <v>136</v>
      </c>
      <c r="F9" s="49" t="s">
        <v>1520</v>
      </c>
      <c r="G9" s="1430"/>
      <c r="H9" s="355" t="s">
        <v>34</v>
      </c>
      <c r="I9" s="1431"/>
      <c r="J9" s="80"/>
      <c r="K9" s="128"/>
      <c r="L9" s="214"/>
      <c r="M9" s="232" t="s">
        <v>259</v>
      </c>
      <c r="N9" s="1055"/>
      <c r="O9" s="1056"/>
    </row>
    <row r="10" spans="1:15" ht="37.5" customHeight="1">
      <c r="A10" s="1007">
        <f>VLOOKUP('Sist. Informação'!B10,'Cód MSRH'!$A$2:$B$2410,2,0)</f>
        <v>369</v>
      </c>
      <c r="B10" s="362" t="s">
        <v>1519</v>
      </c>
      <c r="C10" s="321" t="s">
        <v>256</v>
      </c>
      <c r="D10" s="322">
        <v>4</v>
      </c>
      <c r="E10" s="322">
        <v>136</v>
      </c>
      <c r="F10" s="341" t="s">
        <v>48</v>
      </c>
      <c r="G10" s="1430"/>
      <c r="H10" s="355"/>
      <c r="I10" s="1217" t="s">
        <v>1521</v>
      </c>
      <c r="J10" s="80" t="s">
        <v>264</v>
      </c>
      <c r="K10" s="128" t="s">
        <v>34</v>
      </c>
      <c r="L10" s="214"/>
      <c r="M10" s="232"/>
      <c r="N10" s="1055">
        <v>177</v>
      </c>
      <c r="O10" s="1056"/>
    </row>
    <row r="11" spans="1:15" ht="45.75" customHeight="1">
      <c r="A11" s="1007">
        <f>VLOOKUP('Sist. Informação'!B11,'Cód MSRH'!$A$2:$B$2410,2,0)</f>
        <v>333</v>
      </c>
      <c r="B11" s="320" t="s">
        <v>1522</v>
      </c>
      <c r="C11" s="321" t="s">
        <v>256</v>
      </c>
      <c r="D11" s="322">
        <v>2</v>
      </c>
      <c r="E11" s="322">
        <v>68</v>
      </c>
      <c r="F11" s="49" t="s">
        <v>1523</v>
      </c>
      <c r="G11" s="162" t="s">
        <v>1524</v>
      </c>
      <c r="H11" s="355" t="s">
        <v>34</v>
      </c>
      <c r="I11" s="214" t="s">
        <v>1525</v>
      </c>
      <c r="J11" s="807"/>
      <c r="K11" s="1178" t="s">
        <v>36</v>
      </c>
      <c r="L11" s="1136"/>
      <c r="M11" s="323" t="s">
        <v>1526</v>
      </c>
      <c r="N11" s="1055" t="s">
        <v>1527</v>
      </c>
      <c r="O11" s="1056"/>
    </row>
    <row r="12" spans="1:15" ht="42.75" customHeight="1">
      <c r="A12" s="1007">
        <f>VLOOKUP('Sist. Informação'!B12,'Cód MSRH'!$A$2:$B$2410,2,0)</f>
        <v>552</v>
      </c>
      <c r="B12" s="320" t="s">
        <v>1528</v>
      </c>
      <c r="C12" s="321" t="s">
        <v>256</v>
      </c>
      <c r="D12" s="322">
        <v>2</v>
      </c>
      <c r="E12" s="322">
        <v>68</v>
      </c>
      <c r="F12" s="354" t="s">
        <v>1529</v>
      </c>
      <c r="G12" s="255" t="s">
        <v>1530</v>
      </c>
      <c r="H12" s="162" t="s">
        <v>34</v>
      </c>
      <c r="I12" s="214" t="s">
        <v>336</v>
      </c>
      <c r="J12" s="807"/>
      <c r="K12" s="1178" t="s">
        <v>36</v>
      </c>
      <c r="L12" s="49"/>
      <c r="M12" s="232" t="s">
        <v>259</v>
      </c>
      <c r="N12" s="1055" t="s">
        <v>1531</v>
      </c>
      <c r="O12" s="1056"/>
    </row>
    <row r="13" spans="1:15" ht="25.5">
      <c r="A13" s="1432">
        <f>VLOOKUP('Sist. Informação'!B13,'Cód MSRH'!$A$2:$B$2410,2,0)</f>
        <v>2913</v>
      </c>
      <c r="B13" s="235" t="s">
        <v>237</v>
      </c>
      <c r="C13" s="342" t="s">
        <v>1532</v>
      </c>
      <c r="D13" s="252">
        <v>2</v>
      </c>
      <c r="E13" s="252">
        <v>68</v>
      </c>
      <c r="F13" s="50" t="s">
        <v>874</v>
      </c>
      <c r="G13" s="1433"/>
      <c r="H13" s="49"/>
      <c r="I13" s="49"/>
      <c r="J13" s="80"/>
      <c r="K13" s="128"/>
      <c r="L13" s="49"/>
      <c r="M13" s="232" t="s">
        <v>156</v>
      </c>
      <c r="N13" s="1055"/>
      <c r="O13" s="1056"/>
    </row>
    <row r="14" spans="1:13" ht="15" customHeight="1">
      <c r="A14" s="1061" t="s">
        <v>780</v>
      </c>
      <c r="B14" s="1061"/>
      <c r="C14" s="1434"/>
      <c r="D14" s="1435">
        <v>22</v>
      </c>
      <c r="E14" s="1435">
        <v>748</v>
      </c>
      <c r="F14" s="1063" t="s">
        <v>1533</v>
      </c>
      <c r="G14" s="1071"/>
      <c r="H14" s="1071"/>
      <c r="I14" s="1071"/>
      <c r="J14" s="1071"/>
      <c r="K14" s="1436"/>
      <c r="L14" s="1071"/>
      <c r="M14" s="188"/>
    </row>
    <row r="15" spans="1:13" ht="14.25" customHeight="1">
      <c r="A15"/>
      <c r="B15"/>
      <c r="C15"/>
      <c r="D15"/>
      <c r="E15"/>
      <c r="F15"/>
      <c r="G15"/>
      <c r="H15"/>
      <c r="I15"/>
      <c r="J15"/>
      <c r="K15"/>
      <c r="L15"/>
      <c r="M15" s="188"/>
    </row>
    <row r="16" spans="1:13" ht="17.25" customHeight="1">
      <c r="A16" s="243"/>
      <c r="B16" s="977" t="s">
        <v>1505</v>
      </c>
      <c r="C16" s="920" t="s">
        <v>1</v>
      </c>
      <c r="D16" s="920"/>
      <c r="E16" s="920"/>
      <c r="F16" s="921" t="s">
        <v>1100</v>
      </c>
      <c r="G16" s="921" t="s">
        <v>1506</v>
      </c>
      <c r="H16" s="243">
        <v>2010</v>
      </c>
      <c r="I16" s="921" t="s">
        <v>1507</v>
      </c>
      <c r="J16" s="243" t="s">
        <v>1508</v>
      </c>
      <c r="K16" s="243"/>
      <c r="L16" s="243"/>
      <c r="M16" s="188"/>
    </row>
    <row r="17" spans="1:13" ht="19.5" customHeight="1">
      <c r="A17" s="189">
        <v>1309</v>
      </c>
      <c r="B17" s="17" t="s">
        <v>5</v>
      </c>
      <c r="C17" s="1350" t="s">
        <v>1509</v>
      </c>
      <c r="D17" s="1350"/>
      <c r="E17" s="1350"/>
      <c r="F17" s="1423" t="s">
        <v>1510</v>
      </c>
      <c r="G17" s="1423"/>
      <c r="H17" s="1423" t="s">
        <v>1258</v>
      </c>
      <c r="I17" s="1350" t="s">
        <v>1223</v>
      </c>
      <c r="J17" s="729"/>
      <c r="K17" s="448"/>
      <c r="L17" s="448"/>
      <c r="M17" s="188"/>
    </row>
    <row r="18" spans="1:13" ht="31.5" customHeight="1">
      <c r="A18" s="386">
        <v>58</v>
      </c>
      <c r="B18" s="1424" t="s">
        <v>1511</v>
      </c>
      <c r="C18" s="1424"/>
      <c r="D18" s="636" t="s">
        <v>1534</v>
      </c>
      <c r="E18" s="636"/>
      <c r="F18" s="1424"/>
      <c r="G18" s="1425" t="s">
        <v>251</v>
      </c>
      <c r="H18" s="1001" t="s">
        <v>340</v>
      </c>
      <c r="I18" s="1001"/>
      <c r="J18" s="1426" t="s">
        <v>986</v>
      </c>
      <c r="K18" s="1427"/>
      <c r="L18" s="1427"/>
      <c r="M18" s="188"/>
    </row>
    <row r="19" spans="1:16" s="1135" customFormat="1" ht="31.5">
      <c r="A19" s="396" t="s">
        <v>105</v>
      </c>
      <c r="B19" s="396" t="s">
        <v>165</v>
      </c>
      <c r="C19" s="200"/>
      <c r="D19" s="397" t="s">
        <v>17</v>
      </c>
      <c r="E19" s="397" t="s">
        <v>20</v>
      </c>
      <c r="F19" s="398" t="s">
        <v>21</v>
      </c>
      <c r="G19" s="399" t="s">
        <v>22</v>
      </c>
      <c r="H19" s="400" t="s">
        <v>23</v>
      </c>
      <c r="I19" s="399" t="s">
        <v>24</v>
      </c>
      <c r="J19" s="400" t="s">
        <v>25</v>
      </c>
      <c r="K19" s="398" t="s">
        <v>26</v>
      </c>
      <c r="L19" s="400" t="s">
        <v>166</v>
      </c>
      <c r="M19" s="401" t="s">
        <v>351</v>
      </c>
      <c r="N19" s="207" t="s">
        <v>29</v>
      </c>
      <c r="O19" s="207" t="s">
        <v>29</v>
      </c>
      <c r="P19" s="735"/>
    </row>
    <row r="20" spans="1:15" ht="26.25">
      <c r="A20" s="1007">
        <f>VLOOKUP('Sist. Informação'!B20,'Cód MSRH'!$A$2:$B$2410,2,0)</f>
        <v>1138</v>
      </c>
      <c r="B20" s="320" t="s">
        <v>278</v>
      </c>
      <c r="C20" s="213" t="s">
        <v>256</v>
      </c>
      <c r="D20" s="322">
        <v>4</v>
      </c>
      <c r="E20" s="322">
        <v>136</v>
      </c>
      <c r="F20" s="49" t="s">
        <v>1516</v>
      </c>
      <c r="G20" s="80"/>
      <c r="H20" s="355" t="s">
        <v>34</v>
      </c>
      <c r="I20" s="214"/>
      <c r="J20" s="223"/>
      <c r="K20" s="56"/>
      <c r="L20" s="214"/>
      <c r="M20" s="232" t="s">
        <v>259</v>
      </c>
      <c r="N20" s="1055" t="s">
        <v>1535</v>
      </c>
      <c r="O20" s="1056"/>
    </row>
    <row r="21" spans="1:15" ht="30" customHeight="1">
      <c r="A21" s="1007">
        <f>VLOOKUP('Sist. Informação'!B21,'Cód MSRH'!$A$2:$B$2410,2,0)</f>
        <v>1555</v>
      </c>
      <c r="B21" s="320" t="s">
        <v>289</v>
      </c>
      <c r="C21" s="213" t="s">
        <v>256</v>
      </c>
      <c r="D21" s="322">
        <v>2</v>
      </c>
      <c r="E21" s="322">
        <v>68</v>
      </c>
      <c r="F21" s="49" t="s">
        <v>340</v>
      </c>
      <c r="G21" s="80" t="s">
        <v>341</v>
      </c>
      <c r="H21" s="355" t="s">
        <v>34</v>
      </c>
      <c r="I21" s="214" t="s">
        <v>1300</v>
      </c>
      <c r="J21" s="223"/>
      <c r="K21" s="56" t="s">
        <v>36</v>
      </c>
      <c r="L21" s="214"/>
      <c r="M21" s="232" t="s">
        <v>259</v>
      </c>
      <c r="N21" s="1055">
        <v>402</v>
      </c>
      <c r="O21" s="1056"/>
    </row>
    <row r="22" spans="1:15" ht="48" customHeight="1">
      <c r="A22" s="1007">
        <f>VLOOKUP('Sist. Informação'!B22,'Cód MSRH'!$A$2:$B$2410,2,0)</f>
        <v>338</v>
      </c>
      <c r="B22" s="320" t="s">
        <v>1536</v>
      </c>
      <c r="C22" s="213" t="s">
        <v>256</v>
      </c>
      <c r="D22" s="322">
        <v>4</v>
      </c>
      <c r="E22" s="322">
        <v>136</v>
      </c>
      <c r="F22" s="846" t="s">
        <v>1516</v>
      </c>
      <c r="G22" s="959" t="s">
        <v>1537</v>
      </c>
      <c r="H22" s="355" t="s">
        <v>34</v>
      </c>
      <c r="I22" s="214" t="s">
        <v>1538</v>
      </c>
      <c r="J22" s="807"/>
      <c r="K22" s="1178" t="s">
        <v>36</v>
      </c>
      <c r="L22" s="1057"/>
      <c r="M22" s="1058" t="s">
        <v>259</v>
      </c>
      <c r="N22" s="1055" t="s">
        <v>1539</v>
      </c>
      <c r="O22" s="1056"/>
    </row>
    <row r="23" spans="1:15" ht="25.5">
      <c r="A23" s="1007">
        <f>VLOOKUP('Sist. Informação'!B23,'Cód MSRH'!$A$2:$B$2410,2,0)</f>
        <v>1211</v>
      </c>
      <c r="B23" s="320" t="s">
        <v>1540</v>
      </c>
      <c r="C23" s="213" t="s">
        <v>256</v>
      </c>
      <c r="D23" s="322">
        <v>4</v>
      </c>
      <c r="E23" s="322">
        <v>136</v>
      </c>
      <c r="F23" s="49" t="s">
        <v>338</v>
      </c>
      <c r="G23" s="970"/>
      <c r="H23" s="355" t="s">
        <v>34</v>
      </c>
      <c r="I23" s="214"/>
      <c r="J23" s="223"/>
      <c r="K23" s="56"/>
      <c r="L23" s="214"/>
      <c r="M23" s="232" t="s">
        <v>259</v>
      </c>
      <c r="N23" s="1055"/>
      <c r="O23" s="1056"/>
    </row>
    <row r="24" spans="1:15" ht="38.25">
      <c r="A24" s="1007">
        <f>VLOOKUP('Sist. Informação'!B24,'Cód MSRH'!$A$2:$B$2410,2,0)</f>
        <v>1599</v>
      </c>
      <c r="B24" s="320" t="s">
        <v>1541</v>
      </c>
      <c r="C24" s="213" t="s">
        <v>256</v>
      </c>
      <c r="D24" s="322">
        <v>4</v>
      </c>
      <c r="E24" s="322">
        <v>136</v>
      </c>
      <c r="F24" s="752" t="s">
        <v>1529</v>
      </c>
      <c r="G24" s="255" t="s">
        <v>1530</v>
      </c>
      <c r="H24" s="355" t="s">
        <v>34</v>
      </c>
      <c r="I24" s="214" t="s">
        <v>1542</v>
      </c>
      <c r="J24" s="807"/>
      <c r="K24" s="1178" t="s">
        <v>36</v>
      </c>
      <c r="L24" s="214"/>
      <c r="M24" s="232" t="s">
        <v>259</v>
      </c>
      <c r="N24" s="1055" t="s">
        <v>1543</v>
      </c>
      <c r="O24" s="1056"/>
    </row>
    <row r="25" spans="1:15" ht="33" customHeight="1">
      <c r="A25" s="1007">
        <f>VLOOKUP('Sist. Informação'!B25,'Cód MSRH'!$A$2:$B$2410,2,0)</f>
        <v>614</v>
      </c>
      <c r="B25" s="320" t="s">
        <v>291</v>
      </c>
      <c r="C25" s="213" t="s">
        <v>256</v>
      </c>
      <c r="D25" s="322">
        <v>2</v>
      </c>
      <c r="E25" s="322">
        <v>68</v>
      </c>
      <c r="F25" s="49" t="s">
        <v>1514</v>
      </c>
      <c r="G25" s="162"/>
      <c r="H25" s="355" t="s">
        <v>34</v>
      </c>
      <c r="I25" s="214"/>
      <c r="J25" s="807"/>
      <c r="K25" s="1178"/>
      <c r="L25" s="214"/>
      <c r="M25" s="232" t="s">
        <v>293</v>
      </c>
      <c r="N25" s="1055"/>
      <c r="O25" s="1056"/>
    </row>
    <row r="26" spans="1:14" ht="15" customHeight="1">
      <c r="A26" s="1061" t="s">
        <v>780</v>
      </c>
      <c r="B26" s="1061"/>
      <c r="C26" s="1071"/>
      <c r="D26" s="1437">
        <v>20</v>
      </c>
      <c r="E26" s="1437">
        <v>680</v>
      </c>
      <c r="F26" s="1063" t="s">
        <v>1544</v>
      </c>
      <c r="G26" s="1071"/>
      <c r="H26" s="1071"/>
      <c r="I26" s="1071"/>
      <c r="J26" s="1071"/>
      <c r="K26" s="1436"/>
      <c r="L26" s="1071"/>
      <c r="M26" s="188"/>
      <c r="N26" s="299"/>
    </row>
    <row r="27" spans="1:14" ht="14.25" customHeight="1">
      <c r="A27"/>
      <c r="B27"/>
      <c r="C27"/>
      <c r="D27"/>
      <c r="E27"/>
      <c r="F27"/>
      <c r="G27"/>
      <c r="H27"/>
      <c r="I27"/>
      <c r="J27"/>
      <c r="K27"/>
      <c r="L27"/>
      <c r="M27" s="188"/>
      <c r="N27" s="299"/>
    </row>
    <row r="28" spans="1:14" ht="12.7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595"/>
      <c r="L28" s="188"/>
      <c r="M28" s="188"/>
      <c r="N28" s="299"/>
    </row>
    <row r="29" spans="1:14" ht="16.5" customHeight="1">
      <c r="A29" s="243"/>
      <c r="B29" s="977" t="s">
        <v>1505</v>
      </c>
      <c r="C29" s="920" t="s">
        <v>1</v>
      </c>
      <c r="D29" s="920"/>
      <c r="E29" s="920"/>
      <c r="F29" s="921" t="s">
        <v>1100</v>
      </c>
      <c r="G29" s="921" t="s">
        <v>1506</v>
      </c>
      <c r="H29" s="243">
        <v>2010</v>
      </c>
      <c r="I29" s="921" t="s">
        <v>1507</v>
      </c>
      <c r="J29" s="243" t="s">
        <v>1508</v>
      </c>
      <c r="K29" s="243"/>
      <c r="L29" s="243"/>
      <c r="M29" s="188"/>
      <c r="N29" s="299"/>
    </row>
    <row r="30" spans="1:14" ht="19.5" customHeight="1">
      <c r="A30" s="189">
        <v>1309</v>
      </c>
      <c r="B30" s="17" t="s">
        <v>5</v>
      </c>
      <c r="C30" s="1350" t="s">
        <v>1509</v>
      </c>
      <c r="D30" s="1350"/>
      <c r="E30" s="1350"/>
      <c r="F30" s="1423" t="s">
        <v>1510</v>
      </c>
      <c r="G30" s="1423"/>
      <c r="H30" s="1423" t="s">
        <v>1258</v>
      </c>
      <c r="I30" s="1350" t="s">
        <v>1223</v>
      </c>
      <c r="J30" s="729"/>
      <c r="K30" s="448"/>
      <c r="L30" s="448"/>
      <c r="M30" s="188"/>
      <c r="N30" s="299"/>
    </row>
    <row r="31" spans="1:14" ht="30" customHeight="1">
      <c r="A31" s="386">
        <v>58</v>
      </c>
      <c r="B31" s="1424" t="s">
        <v>1511</v>
      </c>
      <c r="C31" s="1424"/>
      <c r="D31" s="636" t="s">
        <v>1545</v>
      </c>
      <c r="E31" s="636"/>
      <c r="F31" s="1424"/>
      <c r="G31" s="1425" t="s">
        <v>251</v>
      </c>
      <c r="H31" s="1001" t="s">
        <v>340</v>
      </c>
      <c r="I31" s="1001"/>
      <c r="J31" s="1426" t="s">
        <v>986</v>
      </c>
      <c r="K31" s="1427"/>
      <c r="L31" s="1427"/>
      <c r="M31" s="188"/>
      <c r="N31" s="299"/>
    </row>
    <row r="32" spans="1:16" s="1135" customFormat="1" ht="32.25" customHeight="1">
      <c r="A32" s="396" t="s">
        <v>105</v>
      </c>
      <c r="B32" s="396" t="s">
        <v>165</v>
      </c>
      <c r="C32" s="200"/>
      <c r="D32" s="397" t="s">
        <v>17</v>
      </c>
      <c r="E32" s="397" t="s">
        <v>20</v>
      </c>
      <c r="F32" s="398" t="s">
        <v>21</v>
      </c>
      <c r="G32" s="399" t="s">
        <v>22</v>
      </c>
      <c r="H32" s="400" t="s">
        <v>23</v>
      </c>
      <c r="I32" s="399" t="s">
        <v>24</v>
      </c>
      <c r="J32" s="400" t="s">
        <v>25</v>
      </c>
      <c r="K32" s="398" t="s">
        <v>26</v>
      </c>
      <c r="L32" s="400" t="s">
        <v>166</v>
      </c>
      <c r="M32" s="401" t="s">
        <v>351</v>
      </c>
      <c r="N32" s="207" t="s">
        <v>29</v>
      </c>
      <c r="O32" s="207" t="s">
        <v>29</v>
      </c>
      <c r="P32" s="735"/>
    </row>
    <row r="33" spans="1:15" ht="32.25" customHeight="1">
      <c r="A33" s="1007">
        <f>VLOOKUP('Sist. Informação'!B33,'Cód MSRH'!$A$2:$B$2410,2,0)</f>
        <v>1871</v>
      </c>
      <c r="B33" s="320" t="s">
        <v>1546</v>
      </c>
      <c r="C33" s="321" t="s">
        <v>256</v>
      </c>
      <c r="D33" s="322">
        <v>2</v>
      </c>
      <c r="E33" s="322">
        <v>68</v>
      </c>
      <c r="F33" s="752" t="s">
        <v>1529</v>
      </c>
      <c r="G33" s="255" t="s">
        <v>1530</v>
      </c>
      <c r="H33" s="355" t="s">
        <v>34</v>
      </c>
      <c r="I33" s="214" t="s">
        <v>336</v>
      </c>
      <c r="J33" s="807"/>
      <c r="K33" s="1178" t="s">
        <v>36</v>
      </c>
      <c r="L33" s="214"/>
      <c r="M33" s="232" t="s">
        <v>259</v>
      </c>
      <c r="N33" s="1055" t="s">
        <v>1531</v>
      </c>
      <c r="O33" s="1056"/>
    </row>
    <row r="34" spans="1:15" ht="30.75" customHeight="1">
      <c r="A34" s="1007">
        <f>VLOOKUP('Sist. Informação'!B34,'Cód MSRH'!$A$2:$B$2410,2,0)</f>
        <v>1872</v>
      </c>
      <c r="B34" s="320" t="s">
        <v>1547</v>
      </c>
      <c r="C34" s="321" t="s">
        <v>256</v>
      </c>
      <c r="D34" s="322">
        <v>2</v>
      </c>
      <c r="E34" s="322">
        <v>68</v>
      </c>
      <c r="F34" s="50" t="s">
        <v>290</v>
      </c>
      <c r="G34" s="162" t="s">
        <v>1548</v>
      </c>
      <c r="H34" s="355" t="s">
        <v>34</v>
      </c>
      <c r="I34" s="214"/>
      <c r="J34" s="807"/>
      <c r="K34" s="1178"/>
      <c r="L34" s="214"/>
      <c r="M34" s="232" t="s">
        <v>259</v>
      </c>
      <c r="N34" s="1055"/>
      <c r="O34" s="1056"/>
    </row>
    <row r="35" spans="1:15" ht="30.75" customHeight="1">
      <c r="A35" s="1007">
        <f>VLOOKUP('Sist. Informação'!B35,'Cód MSRH'!$A$2:$B$2410,2,0)</f>
        <v>646</v>
      </c>
      <c r="B35" s="320" t="s">
        <v>311</v>
      </c>
      <c r="C35" s="321" t="s">
        <v>256</v>
      </c>
      <c r="D35" s="322">
        <v>4</v>
      </c>
      <c r="E35" s="322">
        <v>136</v>
      </c>
      <c r="F35" s="50" t="s">
        <v>316</v>
      </c>
      <c r="G35" s="162" t="s">
        <v>1549</v>
      </c>
      <c r="H35" s="355" t="s">
        <v>34</v>
      </c>
      <c r="I35" s="214" t="s">
        <v>1538</v>
      </c>
      <c r="J35" s="807"/>
      <c r="K35" s="1178" t="s">
        <v>36</v>
      </c>
      <c r="L35" s="214"/>
      <c r="M35" s="232" t="s">
        <v>259</v>
      </c>
      <c r="N35" s="1055">
        <v>566</v>
      </c>
      <c r="O35" s="1056"/>
    </row>
    <row r="36" spans="1:15" ht="36" customHeight="1">
      <c r="A36" s="1007">
        <f>VLOOKUP('Sist. Informação'!B36,'Cód MSRH'!$A$2:$B$2410,2,0)</f>
        <v>1873</v>
      </c>
      <c r="B36" s="320" t="s">
        <v>1550</v>
      </c>
      <c r="C36" s="321" t="s">
        <v>31</v>
      </c>
      <c r="D36" s="322">
        <v>4</v>
      </c>
      <c r="E36" s="322">
        <v>68</v>
      </c>
      <c r="F36" s="49" t="s">
        <v>448</v>
      </c>
      <c r="G36" s="162"/>
      <c r="H36" s="355" t="s">
        <v>34</v>
      </c>
      <c r="I36" s="214"/>
      <c r="J36" s="223"/>
      <c r="K36" s="154"/>
      <c r="L36" s="214"/>
      <c r="M36" s="232" t="s">
        <v>181</v>
      </c>
      <c r="N36" s="1055"/>
      <c r="O36" s="1056"/>
    </row>
    <row r="37" spans="1:15" ht="33.75" customHeight="1">
      <c r="A37" s="1007">
        <f>VLOOKUP('Sist. Informação'!B37,'Cód MSRH'!$A$2:$B$2410,2,0)</f>
        <v>242</v>
      </c>
      <c r="B37" s="320" t="s">
        <v>1551</v>
      </c>
      <c r="C37" s="321" t="s">
        <v>256</v>
      </c>
      <c r="D37" s="322">
        <v>4</v>
      </c>
      <c r="E37" s="322">
        <v>136</v>
      </c>
      <c r="F37" s="49" t="s">
        <v>340</v>
      </c>
      <c r="G37" s="80" t="s">
        <v>1552</v>
      </c>
      <c r="H37" s="355" t="s">
        <v>34</v>
      </c>
      <c r="I37" s="222" t="s">
        <v>170</v>
      </c>
      <c r="J37" s="223"/>
      <c r="K37" s="154"/>
      <c r="L37" s="214"/>
      <c r="M37" s="232" t="s">
        <v>259</v>
      </c>
      <c r="N37" s="1055">
        <v>213</v>
      </c>
      <c r="O37" s="1056"/>
    </row>
    <row r="38" spans="1:15" ht="33" customHeight="1">
      <c r="A38" s="1007">
        <f>VLOOKUP('Sist. Informação'!B38,'Cód MSRH'!$A$2:$B$2410,2,0)</f>
        <v>1077</v>
      </c>
      <c r="B38" s="320" t="s">
        <v>1553</v>
      </c>
      <c r="C38" s="321" t="s">
        <v>256</v>
      </c>
      <c r="D38" s="322">
        <v>4</v>
      </c>
      <c r="E38" s="322">
        <v>136</v>
      </c>
      <c r="F38" s="50" t="s">
        <v>316</v>
      </c>
      <c r="G38" s="162" t="s">
        <v>1549</v>
      </c>
      <c r="H38" s="355" t="s">
        <v>34</v>
      </c>
      <c r="I38" s="214" t="s">
        <v>1300</v>
      </c>
      <c r="J38" s="807"/>
      <c r="K38" s="1178" t="s">
        <v>36</v>
      </c>
      <c r="L38" s="214"/>
      <c r="M38" s="232" t="s">
        <v>259</v>
      </c>
      <c r="N38" s="1055">
        <v>405</v>
      </c>
      <c r="O38" s="1056"/>
    </row>
    <row r="39" spans="1:15" ht="42.75" customHeight="1">
      <c r="A39" s="1007">
        <f>VLOOKUP('Sist. Informação'!B39,'Cód MSRH'!$A$2:$B$2410,2,0)</f>
        <v>1874</v>
      </c>
      <c r="B39" s="320" t="s">
        <v>1554</v>
      </c>
      <c r="C39" s="321" t="s">
        <v>256</v>
      </c>
      <c r="D39" s="322">
        <v>2</v>
      </c>
      <c r="E39" s="322">
        <v>68</v>
      </c>
      <c r="F39" s="354" t="s">
        <v>1555</v>
      </c>
      <c r="G39" s="162" t="s">
        <v>1556</v>
      </c>
      <c r="H39" s="1041" t="s">
        <v>34</v>
      </c>
      <c r="I39" s="214" t="s">
        <v>1538</v>
      </c>
      <c r="J39" s="807" t="s">
        <v>1557</v>
      </c>
      <c r="K39" s="1178" t="s">
        <v>36</v>
      </c>
      <c r="L39" s="214"/>
      <c r="M39" s="232" t="s">
        <v>259</v>
      </c>
      <c r="N39" s="1055" t="s">
        <v>1558</v>
      </c>
      <c r="O39" s="1056"/>
    </row>
    <row r="40" spans="1:15" ht="29.25" customHeight="1">
      <c r="A40" s="1007">
        <f>VLOOKUP('Sist. Informação'!B40,'Cód MSRH'!$A$2:$B$2410,2,0)</f>
        <v>1198</v>
      </c>
      <c r="B40" s="320" t="s">
        <v>1559</v>
      </c>
      <c r="C40" s="321" t="s">
        <v>256</v>
      </c>
      <c r="D40" s="322">
        <v>2</v>
      </c>
      <c r="E40" s="322">
        <v>204</v>
      </c>
      <c r="F40" s="49" t="s">
        <v>1516</v>
      </c>
      <c r="G40" s="162"/>
      <c r="H40" s="355" t="s">
        <v>34</v>
      </c>
      <c r="I40" s="806"/>
      <c r="J40" s="358"/>
      <c r="K40" s="1364"/>
      <c r="L40" s="1036"/>
      <c r="M40" s="323" t="s">
        <v>259</v>
      </c>
      <c r="N40" s="1055" t="s">
        <v>1535</v>
      </c>
      <c r="O40" s="1056"/>
    </row>
    <row r="41" spans="1:15" ht="27" customHeight="1">
      <c r="A41" s="1007">
        <f>VLOOKUP('Sist. Informação'!B41,'Cód MSRH'!$A$2:$B$2410,2,0)</f>
        <v>1198</v>
      </c>
      <c r="B41" s="320" t="s">
        <v>1560</v>
      </c>
      <c r="C41" s="321" t="s">
        <v>256</v>
      </c>
      <c r="D41" s="322">
        <v>4</v>
      </c>
      <c r="E41" s="322"/>
      <c r="F41" s="49" t="s">
        <v>338</v>
      </c>
      <c r="G41" s="970"/>
      <c r="H41" s="355" t="s">
        <v>34</v>
      </c>
      <c r="I41" s="838"/>
      <c r="J41" s="223"/>
      <c r="K41" s="47"/>
      <c r="L41" s="214"/>
      <c r="M41" s="232" t="s">
        <v>259</v>
      </c>
      <c r="N41" s="1055"/>
      <c r="O41" s="1056"/>
    </row>
    <row r="42" spans="1:15" ht="31.5" customHeight="1">
      <c r="A42" s="1007">
        <f>VLOOKUP('Sist. Informação'!B42,'Cód MSRH'!$A$2:$B$2410,2,0)</f>
        <v>1875</v>
      </c>
      <c r="B42" s="320" t="s">
        <v>1561</v>
      </c>
      <c r="C42" s="321" t="s">
        <v>256</v>
      </c>
      <c r="D42" s="322">
        <v>2</v>
      </c>
      <c r="E42" s="322">
        <v>68</v>
      </c>
      <c r="F42" s="354" t="s">
        <v>1555</v>
      </c>
      <c r="G42" s="162" t="s">
        <v>1556</v>
      </c>
      <c r="H42" s="1041" t="s">
        <v>34</v>
      </c>
      <c r="I42" s="214" t="s">
        <v>1300</v>
      </c>
      <c r="J42" s="807"/>
      <c r="K42" s="1178" t="s">
        <v>36</v>
      </c>
      <c r="L42" s="214"/>
      <c r="M42" s="232" t="s">
        <v>259</v>
      </c>
      <c r="N42" s="1055" t="s">
        <v>1562</v>
      </c>
      <c r="O42" s="1056"/>
    </row>
    <row r="43" spans="1:15" ht="27" customHeight="1">
      <c r="A43" s="1007">
        <f>VLOOKUP('Sist. Informação'!B43,'Cód MSRH'!$A$2:$B$2410,2,0)</f>
        <v>620</v>
      </c>
      <c r="B43" s="320" t="s">
        <v>1563</v>
      </c>
      <c r="C43" s="321" t="s">
        <v>256</v>
      </c>
      <c r="D43" s="322">
        <v>2</v>
      </c>
      <c r="E43" s="322">
        <v>68</v>
      </c>
      <c r="F43" s="49" t="s">
        <v>338</v>
      </c>
      <c r="G43" s="162"/>
      <c r="H43" s="355" t="s">
        <v>34</v>
      </c>
      <c r="I43" s="230"/>
      <c r="J43" s="774"/>
      <c r="K43" s="56"/>
      <c r="L43" s="214"/>
      <c r="M43" s="232" t="s">
        <v>259</v>
      </c>
      <c r="N43" s="1055"/>
      <c r="O43" s="1056"/>
    </row>
    <row r="44" spans="1:14" ht="15" customHeight="1">
      <c r="A44" s="1061" t="s">
        <v>780</v>
      </c>
      <c r="B44" s="1061"/>
      <c r="C44" s="1434"/>
      <c r="D44" s="1434">
        <v>30</v>
      </c>
      <c r="E44" s="1434">
        <v>1020</v>
      </c>
      <c r="F44" s="1438" t="s">
        <v>1564</v>
      </c>
      <c r="G44" s="1439"/>
      <c r="H44" s="289"/>
      <c r="I44" s="289"/>
      <c r="J44" s="289"/>
      <c r="K44" s="417"/>
      <c r="L44" s="289"/>
      <c r="M44" s="188"/>
      <c r="N44" s="299"/>
    </row>
    <row r="45" spans="1:14" ht="14.25" customHeight="1">
      <c r="A45"/>
      <c r="B45"/>
      <c r="C45"/>
      <c r="D45"/>
      <c r="E45"/>
      <c r="F45"/>
      <c r="G45"/>
      <c r="H45"/>
      <c r="I45"/>
      <c r="J45"/>
      <c r="K45"/>
      <c r="L45"/>
      <c r="M45" s="188"/>
      <c r="N45" s="299"/>
    </row>
    <row r="46" spans="1:14" ht="17.25" customHeight="1">
      <c r="A46" s="243"/>
      <c r="B46" s="977" t="s">
        <v>1505</v>
      </c>
      <c r="C46" s="920" t="s">
        <v>1</v>
      </c>
      <c r="D46" s="920"/>
      <c r="E46" s="920"/>
      <c r="F46" s="921" t="s">
        <v>1100</v>
      </c>
      <c r="G46" s="921" t="s">
        <v>1506</v>
      </c>
      <c r="H46" s="243">
        <v>2010</v>
      </c>
      <c r="I46" s="921" t="s">
        <v>1507</v>
      </c>
      <c r="J46" s="243" t="s">
        <v>1508</v>
      </c>
      <c r="K46" s="243"/>
      <c r="L46" s="243"/>
      <c r="M46" s="188"/>
      <c r="N46" s="299"/>
    </row>
    <row r="47" spans="1:14" ht="19.5" customHeight="1">
      <c r="A47" s="189">
        <v>1309</v>
      </c>
      <c r="B47" s="21" t="s">
        <v>5</v>
      </c>
      <c r="C47" s="1350" t="s">
        <v>1509</v>
      </c>
      <c r="D47" s="1350"/>
      <c r="E47" s="1350"/>
      <c r="F47" s="1423" t="s">
        <v>1510</v>
      </c>
      <c r="G47" s="1423"/>
      <c r="H47" s="1423" t="s">
        <v>1258</v>
      </c>
      <c r="I47" s="1350" t="s">
        <v>1223</v>
      </c>
      <c r="J47" s="729"/>
      <c r="K47" s="448"/>
      <c r="L47" s="448"/>
      <c r="M47" s="188"/>
      <c r="N47" s="299"/>
    </row>
    <row r="48" spans="1:14" ht="30.75" customHeight="1">
      <c r="A48" s="386">
        <v>58</v>
      </c>
      <c r="B48" s="1424" t="s">
        <v>1511</v>
      </c>
      <c r="C48" s="1424"/>
      <c r="D48" s="636" t="s">
        <v>1565</v>
      </c>
      <c r="E48" s="636"/>
      <c r="F48" s="1424"/>
      <c r="G48" s="1425" t="s">
        <v>251</v>
      </c>
      <c r="H48" s="1001" t="s">
        <v>340</v>
      </c>
      <c r="I48" s="1001"/>
      <c r="J48" s="1426" t="s">
        <v>986</v>
      </c>
      <c r="K48" s="1427"/>
      <c r="L48" s="1427"/>
      <c r="M48" s="188"/>
      <c r="N48" s="299"/>
    </row>
    <row r="49" spans="1:16" s="1135" customFormat="1" ht="31.5">
      <c r="A49" s="396" t="s">
        <v>1566</v>
      </c>
      <c r="B49" s="396" t="s">
        <v>165</v>
      </c>
      <c r="C49" s="200"/>
      <c r="D49" s="397" t="s">
        <v>17</v>
      </c>
      <c r="E49" s="397" t="s">
        <v>20</v>
      </c>
      <c r="F49" s="398" t="s">
        <v>21</v>
      </c>
      <c r="G49" s="399" t="s">
        <v>22</v>
      </c>
      <c r="H49" s="400" t="s">
        <v>23</v>
      </c>
      <c r="I49" s="399" t="s">
        <v>24</v>
      </c>
      <c r="J49" s="400" t="s">
        <v>25</v>
      </c>
      <c r="K49" s="398" t="s">
        <v>26</v>
      </c>
      <c r="L49" s="400" t="s">
        <v>166</v>
      </c>
      <c r="M49" s="401" t="s">
        <v>351</v>
      </c>
      <c r="N49" s="207" t="s">
        <v>29</v>
      </c>
      <c r="O49" s="207" t="s">
        <v>29</v>
      </c>
      <c r="P49" s="735"/>
    </row>
    <row r="50" spans="1:15" ht="21" customHeight="1">
      <c r="A50" s="1007">
        <f>VLOOKUP('Sist. Informação'!B50,'Cód MSRH'!$A$2:$B$2410,2,0)</f>
        <v>1212</v>
      </c>
      <c r="B50" s="320" t="s">
        <v>1567</v>
      </c>
      <c r="C50" s="322" t="s">
        <v>256</v>
      </c>
      <c r="D50" s="322">
        <v>2</v>
      </c>
      <c r="E50" s="322">
        <v>68</v>
      </c>
      <c r="F50" s="50" t="s">
        <v>338</v>
      </c>
      <c r="G50" s="162"/>
      <c r="H50" s="355" t="s">
        <v>34</v>
      </c>
      <c r="I50" s="1440"/>
      <c r="J50" s="56"/>
      <c r="K50" s="56"/>
      <c r="L50" s="48"/>
      <c r="M50" s="232" t="s">
        <v>259</v>
      </c>
      <c r="N50" s="1055"/>
      <c r="O50" s="1056"/>
    </row>
    <row r="51" spans="1:15" ht="36.75" customHeight="1">
      <c r="A51" s="1007">
        <f>VLOOKUP('Sist. Informação'!B51,'Cód MSRH'!$A$2:$B$2410,2,0)</f>
        <v>1078</v>
      </c>
      <c r="B51" s="320" t="s">
        <v>1568</v>
      </c>
      <c r="C51" s="322" t="s">
        <v>256</v>
      </c>
      <c r="D51" s="322">
        <v>2</v>
      </c>
      <c r="E51" s="322">
        <v>68</v>
      </c>
      <c r="F51" s="1441" t="s">
        <v>93</v>
      </c>
      <c r="G51" s="1442"/>
      <c r="H51" s="1443"/>
      <c r="I51" s="214" t="s">
        <v>1542</v>
      </c>
      <c r="J51" s="807"/>
      <c r="K51" s="1178" t="s">
        <v>36</v>
      </c>
      <c r="L51" s="48"/>
      <c r="M51" s="232" t="s">
        <v>259</v>
      </c>
      <c r="N51" s="1055">
        <v>398</v>
      </c>
      <c r="O51" s="1056"/>
    </row>
    <row r="52" spans="1:15" ht="23.25" customHeight="1">
      <c r="A52" s="1007">
        <f>VLOOKUP('Sist. Informação'!B52,'Cód MSRH'!$A$2:$B$2410,2,0)</f>
        <v>1080</v>
      </c>
      <c r="B52" s="320" t="s">
        <v>1569</v>
      </c>
      <c r="C52" s="322" t="s">
        <v>256</v>
      </c>
      <c r="D52" s="322">
        <v>2</v>
      </c>
      <c r="E52" s="322">
        <v>68</v>
      </c>
      <c r="F52" s="1441" t="s">
        <v>93</v>
      </c>
      <c r="G52" s="1442"/>
      <c r="H52" s="1443"/>
      <c r="I52" s="214" t="s">
        <v>1300</v>
      </c>
      <c r="J52" s="807"/>
      <c r="K52" s="1178" t="s">
        <v>36</v>
      </c>
      <c r="L52" s="454"/>
      <c r="M52" s="232" t="s">
        <v>259</v>
      </c>
      <c r="N52" s="1055">
        <v>401</v>
      </c>
      <c r="O52" s="1056"/>
    </row>
    <row r="53" spans="1:15" ht="27" customHeight="1">
      <c r="A53" s="1007">
        <f>VLOOKUP('Sist. Informação'!B53,'Cód MSRH'!$A$2:$B$2410,2,0)</f>
        <v>731</v>
      </c>
      <c r="B53" s="320" t="s">
        <v>334</v>
      </c>
      <c r="C53" s="322" t="s">
        <v>256</v>
      </c>
      <c r="D53" s="322">
        <v>2</v>
      </c>
      <c r="E53" s="322">
        <v>68</v>
      </c>
      <c r="F53" s="1441" t="s">
        <v>93</v>
      </c>
      <c r="G53" s="1442"/>
      <c r="H53" s="1443"/>
      <c r="I53" s="214" t="s">
        <v>1538</v>
      </c>
      <c r="J53" s="807"/>
      <c r="K53" s="1178" t="s">
        <v>36</v>
      </c>
      <c r="L53" s="48"/>
      <c r="M53" s="232" t="s">
        <v>259</v>
      </c>
      <c r="N53" s="1055">
        <v>564</v>
      </c>
      <c r="O53" s="1056"/>
    </row>
    <row r="54" spans="1:15" ht="30.75" customHeight="1">
      <c r="A54" s="1007">
        <f>VLOOKUP('Sist. Informação'!B54,'Cód MSRH'!$A$2:$B$2410,2,0)</f>
        <v>1081</v>
      </c>
      <c r="B54" s="320" t="s">
        <v>1570</v>
      </c>
      <c r="C54" s="322" t="s">
        <v>256</v>
      </c>
      <c r="D54" s="322">
        <v>2</v>
      </c>
      <c r="E54" s="322">
        <v>68</v>
      </c>
      <c r="F54" s="752" t="s">
        <v>1529</v>
      </c>
      <c r="G54" s="255" t="s">
        <v>1530</v>
      </c>
      <c r="H54" s="355" t="s">
        <v>34</v>
      </c>
      <c r="I54" s="214" t="s">
        <v>1300</v>
      </c>
      <c r="J54" s="807"/>
      <c r="K54" s="1178" t="s">
        <v>36</v>
      </c>
      <c r="L54" s="48"/>
      <c r="M54" s="232" t="s">
        <v>259</v>
      </c>
      <c r="N54" s="1055" t="s">
        <v>1571</v>
      </c>
      <c r="O54" s="1056"/>
    </row>
    <row r="55" spans="1:15" ht="39.75" customHeight="1">
      <c r="A55" s="1007">
        <f>VLOOKUP('Sist. Informação'!B55,'Cód MSRH'!$A$2:$B$2410,2,0)</f>
        <v>730</v>
      </c>
      <c r="B55" s="320" t="s">
        <v>308</v>
      </c>
      <c r="C55" s="322" t="s">
        <v>256</v>
      </c>
      <c r="D55" s="322">
        <v>4</v>
      </c>
      <c r="E55" s="322">
        <v>136</v>
      </c>
      <c r="F55" s="1109" t="s">
        <v>338</v>
      </c>
      <c r="G55" s="211" t="s">
        <v>1572</v>
      </c>
      <c r="H55" s="1444" t="s">
        <v>34</v>
      </c>
      <c r="I55" s="214" t="s">
        <v>1542</v>
      </c>
      <c r="J55" s="807"/>
      <c r="K55" s="1178" t="s">
        <v>36</v>
      </c>
      <c r="L55" s="48"/>
      <c r="M55" s="232" t="s">
        <v>259</v>
      </c>
      <c r="N55" s="1055" t="s">
        <v>1573</v>
      </c>
      <c r="O55" s="1056"/>
    </row>
    <row r="56" spans="1:15" ht="34.5" customHeight="1">
      <c r="A56" s="1007">
        <f>VLOOKUP('Sist. Informação'!B56,'Cód MSRH'!$A$2:$B$2410,2,0)</f>
        <v>2278</v>
      </c>
      <c r="B56" s="320" t="s">
        <v>1574</v>
      </c>
      <c r="C56" s="322" t="s">
        <v>256</v>
      </c>
      <c r="D56" s="322">
        <v>4</v>
      </c>
      <c r="E56" s="322">
        <v>136</v>
      </c>
      <c r="F56" s="354" t="s">
        <v>1555</v>
      </c>
      <c r="G56" s="162" t="s">
        <v>1556</v>
      </c>
      <c r="H56" s="1041" t="s">
        <v>34</v>
      </c>
      <c r="I56" s="214" t="s">
        <v>1538</v>
      </c>
      <c r="J56" s="807" t="s">
        <v>1557</v>
      </c>
      <c r="K56" s="1178" t="s">
        <v>36</v>
      </c>
      <c r="L56" s="48"/>
      <c r="M56" s="232" t="s">
        <v>259</v>
      </c>
      <c r="N56" s="1055" t="s">
        <v>1558</v>
      </c>
      <c r="O56" s="1056"/>
    </row>
    <row r="57" spans="1:15" ht="34.5" customHeight="1">
      <c r="A57" s="1007">
        <f>VLOOKUP('Sist. Informação'!B57,'Cód MSRH'!$A$2:$B$2410,2,0)</f>
        <v>2279</v>
      </c>
      <c r="B57" s="320" t="s">
        <v>1575</v>
      </c>
      <c r="C57" s="322" t="s">
        <v>256</v>
      </c>
      <c r="D57" s="322">
        <v>4</v>
      </c>
      <c r="E57" s="322">
        <v>136</v>
      </c>
      <c r="F57" s="1441" t="s">
        <v>93</v>
      </c>
      <c r="G57" s="1442"/>
      <c r="H57" s="1443"/>
      <c r="I57" s="214"/>
      <c r="J57" s="214" t="s">
        <v>1300</v>
      </c>
      <c r="K57" s="807"/>
      <c r="L57" s="1178" t="s">
        <v>36</v>
      </c>
      <c r="M57" s="232" t="s">
        <v>259</v>
      </c>
      <c r="N57" s="1055">
        <v>400</v>
      </c>
      <c r="O57" s="1056"/>
    </row>
    <row r="58" spans="1:15" ht="25.5">
      <c r="A58" s="1007">
        <f>VLOOKUP('Sist. Informação'!B58,'Cód MSRH'!$A$2:$B$2410,2,0)</f>
        <v>2791</v>
      </c>
      <c r="B58" s="320" t="s">
        <v>1576</v>
      </c>
      <c r="C58" s="322" t="s">
        <v>256</v>
      </c>
      <c r="D58" s="322">
        <v>2</v>
      </c>
      <c r="E58" s="322">
        <v>68</v>
      </c>
      <c r="F58" s="49" t="s">
        <v>1577</v>
      </c>
      <c r="G58" s="162" t="s">
        <v>1556</v>
      </c>
      <c r="H58" s="355" t="s">
        <v>34</v>
      </c>
      <c r="I58" s="214" t="s">
        <v>1300</v>
      </c>
      <c r="J58" s="807"/>
      <c r="K58" s="1178" t="s">
        <v>36</v>
      </c>
      <c r="L58" s="48"/>
      <c r="M58" s="232" t="s">
        <v>259</v>
      </c>
      <c r="N58" s="1055" t="s">
        <v>1562</v>
      </c>
      <c r="O58" s="1056"/>
    </row>
    <row r="59" spans="1:15" ht="28.5" customHeight="1">
      <c r="A59" s="1007" t="e">
        <f>VLOOKUP('Sist. Informação'!B59,'Cód MSRH'!$A$2:$B$2410,2,0)</f>
        <v>#N/A</v>
      </c>
      <c r="B59" s="320" t="s">
        <v>1578</v>
      </c>
      <c r="C59" s="321">
        <v>204</v>
      </c>
      <c r="D59" s="322">
        <v>6</v>
      </c>
      <c r="E59" s="322">
        <v>204</v>
      </c>
      <c r="F59" s="49" t="s">
        <v>338</v>
      </c>
      <c r="G59" s="1445"/>
      <c r="H59" s="355" t="s">
        <v>34</v>
      </c>
      <c r="I59" s="1446"/>
      <c r="J59" s="406"/>
      <c r="K59" s="56"/>
      <c r="L59" s="48"/>
      <c r="M59" s="232" t="s">
        <v>259</v>
      </c>
      <c r="N59" s="1055"/>
      <c r="O59" s="1056"/>
    </row>
    <row r="60" spans="1:14" ht="15" customHeight="1">
      <c r="A60" s="1061" t="s">
        <v>780</v>
      </c>
      <c r="B60" s="1061"/>
      <c r="C60" s="1447"/>
      <c r="D60" s="1447">
        <v>30</v>
      </c>
      <c r="E60" s="1447">
        <v>1020</v>
      </c>
      <c r="F60" s="1438" t="s">
        <v>1564</v>
      </c>
      <c r="G60" s="1439"/>
      <c r="H60" s="289"/>
      <c r="I60" s="289"/>
      <c r="J60" s="289"/>
      <c r="K60" s="1448"/>
      <c r="L60" s="289"/>
      <c r="M60" s="188"/>
      <c r="N60" s="299"/>
    </row>
  </sheetData>
  <sheetProtection selectLockedCells="1" selectUnlockedCells="1"/>
  <mergeCells count="33">
    <mergeCell ref="C1:E1"/>
    <mergeCell ref="C2:E2"/>
    <mergeCell ref="K2:L2"/>
    <mergeCell ref="B3:C3"/>
    <mergeCell ref="D3:E3"/>
    <mergeCell ref="H3:I3"/>
    <mergeCell ref="K3:L3"/>
    <mergeCell ref="A14:B14"/>
    <mergeCell ref="C16:E16"/>
    <mergeCell ref="C17:E17"/>
    <mergeCell ref="K17:L17"/>
    <mergeCell ref="B18:C18"/>
    <mergeCell ref="D18:E18"/>
    <mergeCell ref="H18:I18"/>
    <mergeCell ref="K18:L18"/>
    <mergeCell ref="A26:B26"/>
    <mergeCell ref="C29:E29"/>
    <mergeCell ref="C30:E30"/>
    <mergeCell ref="K30:L30"/>
    <mergeCell ref="B31:C31"/>
    <mergeCell ref="D31:E31"/>
    <mergeCell ref="H31:I31"/>
    <mergeCell ref="K31:L31"/>
    <mergeCell ref="E40:E41"/>
    <mergeCell ref="A44:B44"/>
    <mergeCell ref="C46:E46"/>
    <mergeCell ref="C47:E47"/>
    <mergeCell ref="K47:L47"/>
    <mergeCell ref="B48:C48"/>
    <mergeCell ref="D48:E48"/>
    <mergeCell ref="H48:I48"/>
    <mergeCell ref="K48:L48"/>
    <mergeCell ref="A60:B60"/>
  </mergeCells>
  <printOptions/>
  <pageMargins left="0.31527777777777777" right="0.07847222222222222" top="0.5319444444444444" bottom="0.3145833333333333" header="0.5118055555555555" footer="0.19652777777777777"/>
  <pageSetup horizontalDpi="300" verticalDpi="300" orientation="landscape" paperSize="9" scale="79"/>
  <headerFooter alignWithMargins="0">
    <oddFooter>&amp;R&amp;"Arial,Negrito"&amp;11&amp;P</oddFooter>
  </headerFooter>
  <rowBreaks count="4" manualBreakCount="4">
    <brk id="15" max="255" man="1"/>
    <brk id="28" max="255" man="1"/>
    <brk id="45" max="255" man="1"/>
    <brk id="6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75" zoomScaleSheetLayoutView="75" workbookViewId="0" topLeftCell="A27">
      <selection activeCell="G34" sqref="G34"/>
    </sheetView>
  </sheetViews>
  <sheetFormatPr defaultColWidth="6.8515625" defaultRowHeight="14.25" customHeight="1"/>
  <cols>
    <col min="1" max="1" width="9.57421875" style="296" customWidth="1"/>
    <col min="2" max="2" width="28.421875" style="296" customWidth="1"/>
    <col min="3" max="3" width="4.421875" style="1449" customWidth="1"/>
    <col min="4" max="5" width="4.57421875" style="296" customWidth="1"/>
    <col min="6" max="6" width="5.421875" style="296" customWidth="1"/>
    <col min="7" max="7" width="24.421875" style="296" customWidth="1"/>
    <col min="8" max="8" width="22.57421875" style="296" customWidth="1"/>
    <col min="9" max="9" width="8.57421875" style="296" customWidth="1"/>
    <col min="10" max="10" width="26.57421875" style="296" customWidth="1"/>
    <col min="11" max="11" width="15.421875" style="1450" customWidth="1"/>
    <col min="12" max="12" width="9.00390625" style="296" customWidth="1"/>
    <col min="13" max="13" width="12.421875" style="297" customWidth="1"/>
    <col min="14" max="14" width="12.57421875" style="377" customWidth="1"/>
    <col min="15" max="15" width="7.421875" style="298" customWidth="1"/>
    <col min="16" max="16" width="8.421875" style="1451" customWidth="1"/>
    <col min="17" max="17" width="10.421875" style="299" customWidth="1"/>
    <col min="18" max="16384" width="8.421875" style="297" customWidth="1"/>
  </cols>
  <sheetData>
    <row r="1" spans="1:15" ht="12.75" customHeight="1">
      <c r="A1" s="13"/>
      <c r="B1" s="1264" t="s">
        <v>891</v>
      </c>
      <c r="C1" s="166" t="s">
        <v>660</v>
      </c>
      <c r="D1" s="166"/>
      <c r="E1" s="166"/>
      <c r="F1" s="166"/>
      <c r="G1" s="9" t="s">
        <v>1388</v>
      </c>
      <c r="H1" s="82" t="s">
        <v>1256</v>
      </c>
      <c r="I1" s="13">
        <v>2015</v>
      </c>
      <c r="J1" s="1452" t="s">
        <v>1579</v>
      </c>
      <c r="K1" s="1452"/>
      <c r="L1" s="13"/>
      <c r="M1" s="13"/>
      <c r="N1" s="1261"/>
      <c r="O1" s="1453"/>
    </row>
    <row r="2" spans="1:15" ht="16.5" customHeight="1">
      <c r="A2" s="189">
        <v>1305</v>
      </c>
      <c r="B2" s="17" t="s">
        <v>5</v>
      </c>
      <c r="C2" s="1155" t="s">
        <v>1390</v>
      </c>
      <c r="D2" s="1155"/>
      <c r="E2" s="1155"/>
      <c r="F2" s="1155"/>
      <c r="G2" s="1157" t="s">
        <v>1391</v>
      </c>
      <c r="H2" s="727" t="s">
        <v>256</v>
      </c>
      <c r="I2" s="1157" t="s">
        <v>1258</v>
      </c>
      <c r="J2" s="923" t="s">
        <v>1223</v>
      </c>
      <c r="K2" s="448"/>
      <c r="L2" s="448"/>
      <c r="M2" s="1158"/>
      <c r="N2" s="1261"/>
      <c r="O2" s="1453"/>
    </row>
    <row r="3" spans="1:15" ht="25.5" customHeight="1">
      <c r="A3" s="386">
        <v>71</v>
      </c>
      <c r="B3" s="17" t="s">
        <v>1580</v>
      </c>
      <c r="C3" s="926" t="s">
        <v>12</v>
      </c>
      <c r="D3" s="926"/>
      <c r="E3" s="926"/>
      <c r="F3" s="926"/>
      <c r="G3" s="1159" t="s">
        <v>251</v>
      </c>
      <c r="H3" s="1454" t="s">
        <v>1581</v>
      </c>
      <c r="I3" s="1454"/>
      <c r="J3" s="1455"/>
      <c r="K3" s="448"/>
      <c r="L3" s="448"/>
      <c r="M3" s="1158"/>
      <c r="N3" s="1261"/>
      <c r="O3" s="1453"/>
    </row>
    <row r="4" spans="1:17" s="317" customFormat="1" ht="25.5" customHeight="1">
      <c r="A4" s="396" t="s">
        <v>105</v>
      </c>
      <c r="B4" s="396" t="s">
        <v>165</v>
      </c>
      <c r="C4" s="200"/>
      <c r="D4" s="397" t="s">
        <v>17</v>
      </c>
      <c r="E4" s="397" t="s">
        <v>1582</v>
      </c>
      <c r="F4" s="397" t="s">
        <v>20</v>
      </c>
      <c r="G4" s="398" t="s">
        <v>21</v>
      </c>
      <c r="H4" s="399" t="s">
        <v>22</v>
      </c>
      <c r="I4" s="400" t="s">
        <v>23</v>
      </c>
      <c r="J4" s="399" t="s">
        <v>24</v>
      </c>
      <c r="K4" s="1456" t="s">
        <v>25</v>
      </c>
      <c r="L4" s="398" t="s">
        <v>26</v>
      </c>
      <c r="M4" s="400" t="s">
        <v>166</v>
      </c>
      <c r="N4" s="401" t="s">
        <v>351</v>
      </c>
      <c r="O4" s="402" t="s">
        <v>29</v>
      </c>
      <c r="P4" s="402" t="s">
        <v>29</v>
      </c>
      <c r="Q4" s="318"/>
    </row>
    <row r="5" spans="1:16" ht="32.25" customHeight="1">
      <c r="A5" s="334">
        <f>VLOOKUP(Turismo!B5,'Cód MSRH'!$A$2:$B$2410,2,0)</f>
        <v>3076</v>
      </c>
      <c r="B5" s="802" t="s">
        <v>1583</v>
      </c>
      <c r="C5" s="1457" t="s">
        <v>31</v>
      </c>
      <c r="D5" s="337">
        <v>4</v>
      </c>
      <c r="E5" s="337"/>
      <c r="F5" s="337">
        <v>68</v>
      </c>
      <c r="G5" s="49" t="s">
        <v>1584</v>
      </c>
      <c r="H5" s="80"/>
      <c r="I5" s="49" t="s">
        <v>34</v>
      </c>
      <c r="J5" s="1458"/>
      <c r="K5" s="223"/>
      <c r="L5" s="214"/>
      <c r="M5" s="367"/>
      <c r="N5" s="273" t="s">
        <v>1585</v>
      </c>
      <c r="O5" s="1459"/>
      <c r="P5" s="849"/>
    </row>
    <row r="6" spans="1:16" ht="39" customHeight="1">
      <c r="A6" s="334">
        <f>VLOOKUP(Turismo!B6,'Cód MSRH'!$A$2:$B$2410,2,0)</f>
        <v>3079</v>
      </c>
      <c r="B6" s="802" t="s">
        <v>1586</v>
      </c>
      <c r="C6" s="1457" t="s">
        <v>31</v>
      </c>
      <c r="D6" s="337">
        <v>4</v>
      </c>
      <c r="E6" s="337"/>
      <c r="F6" s="337">
        <v>68</v>
      </c>
      <c r="G6" s="362" t="s">
        <v>1587</v>
      </c>
      <c r="H6" s="49" t="s">
        <v>1588</v>
      </c>
      <c r="I6" s="1100" t="s">
        <v>34</v>
      </c>
      <c r="J6" s="214"/>
      <c r="K6" s="807"/>
      <c r="L6" s="1178"/>
      <c r="M6" s="367"/>
      <c r="N6" s="273" t="s">
        <v>1585</v>
      </c>
      <c r="O6" s="1459"/>
      <c r="P6" s="849"/>
    </row>
    <row r="7" spans="1:16" ht="55.5" customHeight="1">
      <c r="A7" s="334">
        <f>VLOOKUP(Turismo!B7,'Cód MSRH'!$A$2:$B$2410,2,0)</f>
        <v>1208</v>
      </c>
      <c r="B7" s="802" t="s">
        <v>1589</v>
      </c>
      <c r="C7" s="1457" t="s">
        <v>31</v>
      </c>
      <c r="D7" s="337">
        <v>4</v>
      </c>
      <c r="E7" s="337"/>
      <c r="F7" s="337">
        <v>68</v>
      </c>
      <c r="G7" s="1460" t="s">
        <v>93</v>
      </c>
      <c r="H7" s="251"/>
      <c r="I7" s="1461"/>
      <c r="J7" s="214" t="s">
        <v>1590</v>
      </c>
      <c r="K7" s="807"/>
      <c r="L7" s="1178" t="s">
        <v>36</v>
      </c>
      <c r="M7" s="367"/>
      <c r="N7" s="273" t="s">
        <v>193</v>
      </c>
      <c r="O7" s="1459">
        <v>1</v>
      </c>
      <c r="P7" s="849"/>
    </row>
    <row r="8" spans="1:16" ht="41.25" customHeight="1">
      <c r="A8" s="334">
        <f>VLOOKUP(Turismo!B8,'Cód MSRH'!$A$2:$B$2410,2,0)</f>
        <v>273</v>
      </c>
      <c r="B8" s="802" t="s">
        <v>1591</v>
      </c>
      <c r="C8" s="1457" t="s">
        <v>31</v>
      </c>
      <c r="D8" s="337">
        <v>4</v>
      </c>
      <c r="E8" s="337"/>
      <c r="F8" s="337">
        <v>68</v>
      </c>
      <c r="G8" s="49" t="s">
        <v>1592</v>
      </c>
      <c r="H8" s="1462" t="s">
        <v>1593</v>
      </c>
      <c r="I8" s="49" t="s">
        <v>34</v>
      </c>
      <c r="J8" s="214"/>
      <c r="K8" s="807"/>
      <c r="L8" s="1178"/>
      <c r="M8" s="367"/>
      <c r="N8" s="273" t="s">
        <v>1108</v>
      </c>
      <c r="O8" s="1459"/>
      <c r="P8" s="849"/>
    </row>
    <row r="9" spans="1:16" ht="33.75" customHeight="1">
      <c r="A9" s="334">
        <f>VLOOKUP(Turismo!B9,'Cód MSRH'!$A$2:$B$2410,2,0)</f>
        <v>3072</v>
      </c>
      <c r="B9" s="802" t="s">
        <v>1594</v>
      </c>
      <c r="C9" s="1457" t="s">
        <v>31</v>
      </c>
      <c r="D9" s="337">
        <v>4</v>
      </c>
      <c r="E9" s="337"/>
      <c r="F9" s="337">
        <v>68</v>
      </c>
      <c r="G9" s="49" t="s">
        <v>475</v>
      </c>
      <c r="H9" s="162"/>
      <c r="I9" s="329" t="s">
        <v>34</v>
      </c>
      <c r="J9" s="367"/>
      <c r="K9" s="1322"/>
      <c r="L9" s="1463"/>
      <c r="M9" s="367"/>
      <c r="N9" s="273" t="s">
        <v>1595</v>
      </c>
      <c r="O9" s="1459"/>
      <c r="P9" s="849"/>
    </row>
    <row r="10" spans="1:16" ht="34.5" customHeight="1">
      <c r="A10" s="334">
        <f>VLOOKUP(Turismo!B10,'Cód MSRH'!$A$2:$B$2410,2,0)</f>
        <v>3075</v>
      </c>
      <c r="B10" s="802" t="s">
        <v>1596</v>
      </c>
      <c r="C10" s="1457" t="s">
        <v>31</v>
      </c>
      <c r="D10" s="337">
        <v>4</v>
      </c>
      <c r="E10" s="337"/>
      <c r="F10" s="337">
        <v>68</v>
      </c>
      <c r="G10" s="362"/>
      <c r="H10" s="49"/>
      <c r="I10" s="1100"/>
      <c r="J10" s="441"/>
      <c r="K10" s="223"/>
      <c r="L10" s="1178"/>
      <c r="M10" s="1464" t="s">
        <v>1597</v>
      </c>
      <c r="N10" s="273" t="s">
        <v>1585</v>
      </c>
      <c r="O10" s="1459"/>
      <c r="P10" s="849"/>
    </row>
    <row r="11" spans="1:16" ht="18" customHeight="1">
      <c r="A11" s="1465"/>
      <c r="B11" s="1466"/>
      <c r="C11" s="1467"/>
      <c r="D11" s="1468"/>
      <c r="E11" s="1468"/>
      <c r="F11" s="1468"/>
      <c r="G11" s="1238"/>
      <c r="H11" s="1469"/>
      <c r="I11" s="1238"/>
      <c r="J11" s="1238"/>
      <c r="K11" s="1239"/>
      <c r="L11" s="1238"/>
      <c r="M11" s="1470"/>
      <c r="N11" s="206"/>
      <c r="O11" s="1459"/>
      <c r="P11" s="849"/>
    </row>
    <row r="12" spans="1:16" ht="32.25" customHeight="1">
      <c r="A12" s="319">
        <f>VLOOKUP(Turismo!B12,'Cód MSRH'!$A$2:$B$2410,2,0)</f>
        <v>3078</v>
      </c>
      <c r="B12" s="362" t="s">
        <v>1598</v>
      </c>
      <c r="C12" s="1033" t="s">
        <v>51</v>
      </c>
      <c r="D12" s="322">
        <v>4</v>
      </c>
      <c r="E12" s="322">
        <v>1</v>
      </c>
      <c r="F12" s="322">
        <v>68</v>
      </c>
      <c r="G12" s="49" t="s">
        <v>1584</v>
      </c>
      <c r="H12" s="80"/>
      <c r="I12" s="49" t="s">
        <v>34</v>
      </c>
      <c r="J12" s="1471"/>
      <c r="K12" s="1322"/>
      <c r="L12" s="1463"/>
      <c r="M12" s="367"/>
      <c r="N12" s="273" t="s">
        <v>1585</v>
      </c>
      <c r="O12" s="1459"/>
      <c r="P12" s="849"/>
    </row>
    <row r="13" spans="1:16" ht="72.75" customHeight="1">
      <c r="A13" s="319">
        <f>VLOOKUP(Turismo!B13,'Cód MSRH'!$A$2:$B$2410,2,0)</f>
        <v>3241</v>
      </c>
      <c r="B13" s="320" t="s">
        <v>1599</v>
      </c>
      <c r="C13" s="1033" t="s">
        <v>51</v>
      </c>
      <c r="D13" s="322">
        <v>4</v>
      </c>
      <c r="E13" s="322">
        <v>1</v>
      </c>
      <c r="F13" s="322">
        <v>68</v>
      </c>
      <c r="G13" s="362" t="s">
        <v>1600</v>
      </c>
      <c r="H13" s="49" t="s">
        <v>1588</v>
      </c>
      <c r="I13" s="1100" t="s">
        <v>34</v>
      </c>
      <c r="J13" s="214" t="s">
        <v>1601</v>
      </c>
      <c r="K13" s="807"/>
      <c r="L13" s="1178" t="s">
        <v>36</v>
      </c>
      <c r="M13" s="64"/>
      <c r="N13" s="485" t="s">
        <v>1585</v>
      </c>
      <c r="O13" s="1459">
        <v>831</v>
      </c>
      <c r="P13" s="849"/>
    </row>
    <row r="14" spans="1:16" ht="39" customHeight="1">
      <c r="A14" s="319">
        <f>VLOOKUP(Turismo!B14,'Cód MSRH'!$A$2:$B$2410,2,0)</f>
        <v>3244</v>
      </c>
      <c r="B14" s="362" t="s">
        <v>1602</v>
      </c>
      <c r="C14" s="1033" t="s">
        <v>51</v>
      </c>
      <c r="D14" s="322">
        <v>4</v>
      </c>
      <c r="E14" s="322">
        <v>1</v>
      </c>
      <c r="F14" s="322">
        <v>68</v>
      </c>
      <c r="G14" s="49" t="s">
        <v>651</v>
      </c>
      <c r="H14" s="49"/>
      <c r="I14" s="49" t="s">
        <v>1603</v>
      </c>
      <c r="J14" s="1472"/>
      <c r="K14" s="47"/>
      <c r="L14" s="56"/>
      <c r="M14" s="64"/>
      <c r="N14" s="485" t="s">
        <v>1585</v>
      </c>
      <c r="O14" s="1459"/>
      <c r="P14" s="849"/>
    </row>
    <row r="15" spans="1:16" ht="67.5" customHeight="1">
      <c r="A15" s="319">
        <v>3642</v>
      </c>
      <c r="B15" s="362" t="s">
        <v>1604</v>
      </c>
      <c r="C15" s="1033" t="s">
        <v>51</v>
      </c>
      <c r="D15" s="322">
        <v>4</v>
      </c>
      <c r="E15" s="322">
        <v>1</v>
      </c>
      <c r="F15" s="322">
        <v>68</v>
      </c>
      <c r="G15" s="1473" t="s">
        <v>1605</v>
      </c>
      <c r="H15" s="49" t="s">
        <v>1606</v>
      </c>
      <c r="I15" s="1474" t="s">
        <v>34</v>
      </c>
      <c r="J15" s="214" t="s">
        <v>1607</v>
      </c>
      <c r="K15" s="807" t="s">
        <v>1608</v>
      </c>
      <c r="L15" s="1178" t="s">
        <v>34</v>
      </c>
      <c r="M15" s="1183"/>
      <c r="N15" s="426" t="s">
        <v>1609</v>
      </c>
      <c r="O15" s="1459">
        <v>252</v>
      </c>
      <c r="P15" s="849"/>
    </row>
    <row r="16" spans="1:16" ht="32.25" customHeight="1">
      <c r="A16" s="319">
        <f>VLOOKUP(Turismo!B16,'Cód MSRH'!$A$2:$B$2410,2,0)</f>
        <v>3080</v>
      </c>
      <c r="B16" s="362" t="s">
        <v>1610</v>
      </c>
      <c r="C16" s="1033" t="s">
        <v>51</v>
      </c>
      <c r="D16" s="322">
        <v>4</v>
      </c>
      <c r="E16" s="322">
        <v>1</v>
      </c>
      <c r="F16" s="322">
        <v>68</v>
      </c>
      <c r="G16" s="283" t="s">
        <v>1611</v>
      </c>
      <c r="H16" s="162"/>
      <c r="I16" s="283" t="s">
        <v>34</v>
      </c>
      <c r="J16" s="214"/>
      <c r="K16" s="807"/>
      <c r="L16" s="1178"/>
      <c r="M16" s="367"/>
      <c r="N16" s="273" t="s">
        <v>375</v>
      </c>
      <c r="O16" s="1475"/>
      <c r="P16" s="849"/>
    </row>
    <row r="17" spans="1:16" ht="33.75" customHeight="1">
      <c r="A17" s="319">
        <f>VLOOKUP(Turismo!B17,'Cód MSRH'!$A$2:$B$2410,2,0)</f>
        <v>3081</v>
      </c>
      <c r="B17" s="362" t="s">
        <v>1612</v>
      </c>
      <c r="C17" s="321" t="s">
        <v>256</v>
      </c>
      <c r="D17" s="322">
        <v>2</v>
      </c>
      <c r="E17" s="322">
        <v>0</v>
      </c>
      <c r="F17" s="322">
        <v>68</v>
      </c>
      <c r="G17" s="1473" t="s">
        <v>1605</v>
      </c>
      <c r="H17" s="1476" t="s">
        <v>1613</v>
      </c>
      <c r="I17" s="1474" t="s">
        <v>34</v>
      </c>
      <c r="J17" s="214" t="s">
        <v>1607</v>
      </c>
      <c r="K17" s="807" t="s">
        <v>1608</v>
      </c>
      <c r="L17" s="1178" t="s">
        <v>34</v>
      </c>
      <c r="M17" s="367"/>
      <c r="N17" s="273" t="s">
        <v>1585</v>
      </c>
      <c r="O17" s="1459">
        <v>254</v>
      </c>
      <c r="P17" s="849"/>
    </row>
    <row r="18" spans="1:16" ht="54" customHeight="1">
      <c r="A18" s="319">
        <f>VLOOKUP(Turismo!B18,'Cód MSRH'!$A$2:$B$2410,2,0)</f>
        <v>3081</v>
      </c>
      <c r="B18" s="362" t="s">
        <v>1612</v>
      </c>
      <c r="C18" s="321" t="s">
        <v>51</v>
      </c>
      <c r="D18" s="322">
        <v>2</v>
      </c>
      <c r="E18" s="322">
        <v>0</v>
      </c>
      <c r="F18" s="322">
        <v>34</v>
      </c>
      <c r="G18" s="1477" t="s">
        <v>1614</v>
      </c>
      <c r="H18" s="1476"/>
      <c r="I18" s="1474"/>
      <c r="J18" s="214" t="s">
        <v>1601</v>
      </c>
      <c r="K18" s="807"/>
      <c r="L18" s="1178" t="s">
        <v>36</v>
      </c>
      <c r="M18" s="367"/>
      <c r="N18" s="273" t="s">
        <v>1585</v>
      </c>
      <c r="O18" s="1459">
        <v>903</v>
      </c>
      <c r="P18" s="849"/>
    </row>
    <row r="19" spans="1:15" ht="15" customHeight="1">
      <c r="A19" s="758" t="s">
        <v>780</v>
      </c>
      <c r="B19" s="758"/>
      <c r="C19" s="1033"/>
      <c r="D19" s="321">
        <v>48</v>
      </c>
      <c r="E19" s="321"/>
      <c r="F19" s="321">
        <v>816</v>
      </c>
      <c r="G19" s="367" t="s">
        <v>1615</v>
      </c>
      <c r="H19" s="1040"/>
      <c r="I19" s="362"/>
      <c r="J19" s="1478"/>
      <c r="K19" s="1479"/>
      <c r="L19" s="363"/>
      <c r="M19" s="321"/>
      <c r="N19" s="437"/>
      <c r="O19" s="1451"/>
    </row>
    <row r="20" spans="1:17" s="1481" customFormat="1" ht="1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480"/>
      <c r="P20" s="1451"/>
      <c r="Q20" s="299"/>
    </row>
    <row r="21" spans="1:17" s="1481" customFormat="1" ht="26.25" customHeight="1">
      <c r="A21" s="13"/>
      <c r="B21" s="1264" t="s">
        <v>891</v>
      </c>
      <c r="C21" s="166" t="s">
        <v>660</v>
      </c>
      <c r="D21" s="166"/>
      <c r="E21" s="166"/>
      <c r="F21" s="166"/>
      <c r="G21" s="9" t="s">
        <v>1388</v>
      </c>
      <c r="H21" s="82" t="s">
        <v>1256</v>
      </c>
      <c r="I21" s="13">
        <v>2015</v>
      </c>
      <c r="J21" s="1452" t="s">
        <v>1579</v>
      </c>
      <c r="K21" s="1452"/>
      <c r="L21" s="13"/>
      <c r="M21" s="13"/>
      <c r="N21" s="437"/>
      <c r="O21" s="1480"/>
      <c r="P21" s="1451"/>
      <c r="Q21" s="299"/>
    </row>
    <row r="22" spans="1:17" s="1481" customFormat="1" ht="16.5" customHeight="1">
      <c r="A22" s="1482">
        <v>1305</v>
      </c>
      <c r="B22" s="1483" t="s">
        <v>5</v>
      </c>
      <c r="C22" s="1484" t="s">
        <v>1390</v>
      </c>
      <c r="D22" s="1484"/>
      <c r="E22" s="1484"/>
      <c r="F22" s="1484"/>
      <c r="G22" s="1485" t="s">
        <v>1391</v>
      </c>
      <c r="H22" s="1486" t="s">
        <v>256</v>
      </c>
      <c r="I22" s="1485" t="s">
        <v>1258</v>
      </c>
      <c r="J22" s="1487" t="s">
        <v>1223</v>
      </c>
      <c r="K22" s="1488"/>
      <c r="L22" s="1488"/>
      <c r="M22" s="1489"/>
      <c r="N22" s="437"/>
      <c r="O22" s="1480"/>
      <c r="P22" s="1451"/>
      <c r="Q22" s="299"/>
    </row>
    <row r="23" spans="1:17" s="1481" customFormat="1" ht="27" customHeight="1">
      <c r="A23" s="657">
        <v>71</v>
      </c>
      <c r="B23" s="1483" t="s">
        <v>1580</v>
      </c>
      <c r="C23" s="1490" t="s">
        <v>72</v>
      </c>
      <c r="D23" s="1490"/>
      <c r="E23" s="1490"/>
      <c r="F23" s="1490"/>
      <c r="G23" s="1491" t="s">
        <v>251</v>
      </c>
      <c r="H23" s="1454" t="s">
        <v>1581</v>
      </c>
      <c r="I23" s="1454"/>
      <c r="J23" s="1492"/>
      <c r="K23" s="1488"/>
      <c r="L23" s="1488"/>
      <c r="M23" s="1489"/>
      <c r="N23" s="437"/>
      <c r="O23" s="1480"/>
      <c r="P23" s="1451"/>
      <c r="Q23" s="299"/>
    </row>
    <row r="24" spans="1:17" s="317" customFormat="1" ht="25.5" customHeight="1">
      <c r="A24" s="199" t="s">
        <v>105</v>
      </c>
      <c r="B24" s="199" t="s">
        <v>165</v>
      </c>
      <c r="C24" s="201"/>
      <c r="D24" s="202" t="s">
        <v>17</v>
      </c>
      <c r="E24" s="202"/>
      <c r="F24" s="202" t="s">
        <v>20</v>
      </c>
      <c r="G24" s="203" t="s">
        <v>21</v>
      </c>
      <c r="H24" s="204" t="s">
        <v>22</v>
      </c>
      <c r="I24" s="205" t="s">
        <v>23</v>
      </c>
      <c r="J24" s="204" t="s">
        <v>24</v>
      </c>
      <c r="K24" s="1456" t="s">
        <v>25</v>
      </c>
      <c r="L24" s="203" t="s">
        <v>26</v>
      </c>
      <c r="M24" s="205" t="s">
        <v>166</v>
      </c>
      <c r="N24" s="401" t="s">
        <v>351</v>
      </c>
      <c r="O24" s="402" t="s">
        <v>29</v>
      </c>
      <c r="P24" s="402" t="s">
        <v>29</v>
      </c>
      <c r="Q24" s="318"/>
    </row>
    <row r="25" spans="1:17" ht="36" customHeight="1">
      <c r="A25" s="869" t="s">
        <v>794</v>
      </c>
      <c r="B25" s="320" t="s">
        <v>1616</v>
      </c>
      <c r="C25" s="1493" t="s">
        <v>31</v>
      </c>
      <c r="D25" s="322">
        <v>4</v>
      </c>
      <c r="E25" s="322"/>
      <c r="F25" s="322">
        <v>68</v>
      </c>
      <c r="G25" s="49" t="s">
        <v>1617</v>
      </c>
      <c r="H25" s="162" t="s">
        <v>1618</v>
      </c>
      <c r="I25" s="49" t="s">
        <v>34</v>
      </c>
      <c r="J25" s="1494" t="s">
        <v>1587</v>
      </c>
      <c r="K25" s="1495"/>
      <c r="L25" s="1496" t="s">
        <v>36</v>
      </c>
      <c r="M25" s="483"/>
      <c r="N25" s="490" t="s">
        <v>1585</v>
      </c>
      <c r="O25" s="1497" t="s">
        <v>1619</v>
      </c>
      <c r="P25" s="274"/>
      <c r="Q25" s="1498"/>
    </row>
    <row r="26" spans="1:16" ht="35.25" customHeight="1">
      <c r="A26" s="319">
        <f>VLOOKUP(Turismo!B26,'Cód MSRH'!$A$2:$B$2410,2,0)</f>
        <v>3240</v>
      </c>
      <c r="B26" s="320" t="s">
        <v>1620</v>
      </c>
      <c r="C26" s="1493" t="s">
        <v>31</v>
      </c>
      <c r="D26" s="322">
        <v>4</v>
      </c>
      <c r="E26" s="322"/>
      <c r="F26" s="322">
        <v>68</v>
      </c>
      <c r="G26" s="362" t="s">
        <v>1621</v>
      </c>
      <c r="H26" s="49" t="s">
        <v>1613</v>
      </c>
      <c r="I26" s="1100" t="s">
        <v>34</v>
      </c>
      <c r="J26" s="214"/>
      <c r="K26" s="807"/>
      <c r="L26" s="1178"/>
      <c r="M26" s="483"/>
      <c r="N26" s="485" t="s">
        <v>1585</v>
      </c>
      <c r="O26" s="274"/>
      <c r="P26" s="274"/>
    </row>
    <row r="27" spans="1:16" ht="31.5" customHeight="1">
      <c r="A27" s="319">
        <f>VLOOKUP(Turismo!B27,'Cód MSRH'!$A$2:$B$2410,2,0)</f>
        <v>3353</v>
      </c>
      <c r="B27" s="362" t="s">
        <v>1622</v>
      </c>
      <c r="C27" s="1493" t="s">
        <v>31</v>
      </c>
      <c r="D27" s="322">
        <v>4</v>
      </c>
      <c r="E27" s="322"/>
      <c r="F27" s="322">
        <v>68</v>
      </c>
      <c r="G27" s="49" t="s">
        <v>651</v>
      </c>
      <c r="H27" s="49"/>
      <c r="I27" s="49" t="s">
        <v>1603</v>
      </c>
      <c r="J27" s="486"/>
      <c r="K27" s="47"/>
      <c r="L27" s="56"/>
      <c r="M27" s="483"/>
      <c r="N27" s="485" t="s">
        <v>1585</v>
      </c>
      <c r="O27" s="1459"/>
      <c r="P27" s="1459"/>
    </row>
    <row r="28" spans="1:16" ht="42.75" customHeight="1">
      <c r="A28" s="319">
        <f>VLOOKUP(Turismo!B28,'Cód MSRH'!$A$2:$B$2410,2,0)</f>
        <v>3246</v>
      </c>
      <c r="B28" s="362" t="s">
        <v>1623</v>
      </c>
      <c r="C28" s="1493" t="s">
        <v>31</v>
      </c>
      <c r="D28" s="322">
        <v>4</v>
      </c>
      <c r="E28" s="322"/>
      <c r="F28" s="322">
        <v>68</v>
      </c>
      <c r="G28" s="362" t="s">
        <v>1587</v>
      </c>
      <c r="H28" s="49" t="s">
        <v>1588</v>
      </c>
      <c r="I28" s="1100" t="s">
        <v>34</v>
      </c>
      <c r="J28" s="214"/>
      <c r="K28" s="807"/>
      <c r="L28" s="1178"/>
      <c r="M28" s="64"/>
      <c r="N28" s="485" t="s">
        <v>1585</v>
      </c>
      <c r="O28" s="1459" t="s">
        <v>1624</v>
      </c>
      <c r="P28" s="1459"/>
    </row>
    <row r="29" spans="1:16" ht="39" customHeight="1">
      <c r="A29" s="334">
        <f>VLOOKUP(Turismo!B29,'Cód MSRH'!$A$2:$B$2410,2,0)</f>
        <v>1955</v>
      </c>
      <c r="B29" s="1499" t="s">
        <v>1625</v>
      </c>
      <c r="C29" s="1500" t="s">
        <v>31</v>
      </c>
      <c r="D29" s="1213">
        <v>4</v>
      </c>
      <c r="E29" s="1213"/>
      <c r="F29" s="1213">
        <v>68</v>
      </c>
      <c r="G29" s="49" t="s">
        <v>1514</v>
      </c>
      <c r="H29" s="162"/>
      <c r="I29" s="329" t="s">
        <v>34</v>
      </c>
      <c r="J29" s="214"/>
      <c r="K29" s="807"/>
      <c r="L29" s="1178"/>
      <c r="M29" s="1501" t="s">
        <v>1597</v>
      </c>
      <c r="N29" s="485" t="s">
        <v>1626</v>
      </c>
      <c r="O29" s="1459"/>
      <c r="P29" s="1459"/>
    </row>
    <row r="30" spans="1:16" ht="39" customHeight="1">
      <c r="A30" s="334" t="s">
        <v>794</v>
      </c>
      <c r="B30" s="1499" t="s">
        <v>1627</v>
      </c>
      <c r="C30" s="1500" t="s">
        <v>31</v>
      </c>
      <c r="D30" s="1213">
        <v>4</v>
      </c>
      <c r="E30" s="1213"/>
      <c r="F30" s="1213">
        <v>68</v>
      </c>
      <c r="G30" s="362" t="s">
        <v>1587</v>
      </c>
      <c r="H30" s="49" t="s">
        <v>1588</v>
      </c>
      <c r="I30" s="1100" t="s">
        <v>34</v>
      </c>
      <c r="J30" s="214"/>
      <c r="K30" s="807"/>
      <c r="L30" s="1178"/>
      <c r="M30" s="1501" t="s">
        <v>1597</v>
      </c>
      <c r="N30" s="485" t="s">
        <v>1585</v>
      </c>
      <c r="O30" s="1459" t="s">
        <v>1624</v>
      </c>
      <c r="P30" s="1459"/>
    </row>
    <row r="31" spans="1:16" ht="18.75" customHeight="1">
      <c r="A31" s="1465"/>
      <c r="B31" s="1502"/>
      <c r="C31" s="1467"/>
      <c r="D31" s="1468"/>
      <c r="E31" s="1468"/>
      <c r="F31" s="1468"/>
      <c r="G31" s="1281"/>
      <c r="H31" s="1503"/>
      <c r="I31" s="1503"/>
      <c r="J31" s="1504"/>
      <c r="K31" s="1503"/>
      <c r="L31" s="1505"/>
      <c r="M31" s="1326"/>
      <c r="N31" s="485"/>
      <c r="O31" s="1459"/>
      <c r="P31" s="1459"/>
    </row>
    <row r="32" spans="1:16" ht="51" customHeight="1">
      <c r="A32" s="334">
        <v>3239</v>
      </c>
      <c r="B32" s="802" t="s">
        <v>1628</v>
      </c>
      <c r="C32" s="1493" t="s">
        <v>51</v>
      </c>
      <c r="D32" s="337">
        <v>4</v>
      </c>
      <c r="E32" s="337"/>
      <c r="F32" s="337">
        <v>68</v>
      </c>
      <c r="G32" s="49" t="s">
        <v>1617</v>
      </c>
      <c r="H32" s="162" t="s">
        <v>1618</v>
      </c>
      <c r="I32" s="49" t="s">
        <v>34</v>
      </c>
      <c r="J32" s="214" t="s">
        <v>1587</v>
      </c>
      <c r="K32" s="807" t="s">
        <v>1608</v>
      </c>
      <c r="L32" s="1178" t="s">
        <v>36</v>
      </c>
      <c r="M32" s="1506"/>
      <c r="N32" s="485" t="s">
        <v>1585</v>
      </c>
      <c r="O32" s="1459" t="s">
        <v>1619</v>
      </c>
      <c r="P32" s="1459">
        <v>257</v>
      </c>
    </row>
    <row r="33" spans="1:16" ht="42" customHeight="1">
      <c r="A33" s="334">
        <f>VLOOKUP(Turismo!B33,'Cód MSRH'!$A$2:$B$2410,2,0)</f>
        <v>3350</v>
      </c>
      <c r="B33" s="1499" t="s">
        <v>1629</v>
      </c>
      <c r="C33" s="1500" t="s">
        <v>51</v>
      </c>
      <c r="D33" s="1213">
        <v>4</v>
      </c>
      <c r="E33" s="1213"/>
      <c r="F33" s="1213">
        <v>68</v>
      </c>
      <c r="G33" s="362" t="s">
        <v>1621</v>
      </c>
      <c r="H33" s="49" t="s">
        <v>1613</v>
      </c>
      <c r="I33" s="1100" t="s">
        <v>34</v>
      </c>
      <c r="J33" s="214"/>
      <c r="K33" s="807"/>
      <c r="L33" s="1178"/>
      <c r="M33" s="406"/>
      <c r="N33" s="485" t="s">
        <v>1585</v>
      </c>
      <c r="O33" s="1459"/>
      <c r="P33" s="1459"/>
    </row>
    <row r="34" spans="1:16" ht="45" customHeight="1">
      <c r="A34" s="319">
        <f>VLOOKUP(Turismo!B34,'Cód MSRH'!$A$2:$B$2410,2,0)</f>
        <v>3356</v>
      </c>
      <c r="B34" s="480" t="s">
        <v>1630</v>
      </c>
      <c r="C34" s="1507" t="s">
        <v>51</v>
      </c>
      <c r="D34" s="1213">
        <v>4</v>
      </c>
      <c r="E34" s="1213"/>
      <c r="F34" s="1213">
        <v>68</v>
      </c>
      <c r="G34" s="362" t="s">
        <v>1587</v>
      </c>
      <c r="H34" s="49" t="s">
        <v>1588</v>
      </c>
      <c r="I34" s="1100" t="s">
        <v>34</v>
      </c>
      <c r="J34" s="214"/>
      <c r="K34" s="807"/>
      <c r="L34" s="1178"/>
      <c r="M34" s="406"/>
      <c r="N34" s="485" t="s">
        <v>1631</v>
      </c>
      <c r="O34" s="1459" t="s">
        <v>1632</v>
      </c>
      <c r="P34" s="1459"/>
    </row>
    <row r="35" spans="1:16" ht="35.25" customHeight="1">
      <c r="A35" s="334" t="s">
        <v>794</v>
      </c>
      <c r="B35" s="1499" t="s">
        <v>1633</v>
      </c>
      <c r="C35" s="1508" t="s">
        <v>51</v>
      </c>
      <c r="D35" s="1213">
        <v>4</v>
      </c>
      <c r="E35" s="1213"/>
      <c r="F35" s="1213">
        <v>68</v>
      </c>
      <c r="G35" s="283" t="s">
        <v>363</v>
      </c>
      <c r="H35" s="1040" t="s">
        <v>1634</v>
      </c>
      <c r="I35" s="1040" t="s">
        <v>34</v>
      </c>
      <c r="J35" s="738"/>
      <c r="K35" s="1509"/>
      <c r="L35" s="1322"/>
      <c r="M35" s="406"/>
      <c r="N35" s="485" t="s">
        <v>181</v>
      </c>
      <c r="O35" s="1459">
        <v>150</v>
      </c>
      <c r="P35" s="1459"/>
    </row>
    <row r="36" spans="1:16" ht="31.5" customHeight="1">
      <c r="A36" s="319">
        <f>VLOOKUP(Turismo!B36,'Cód MSRH'!$A$2:$B$2410,2,0)</f>
        <v>3245</v>
      </c>
      <c r="B36" s="320" t="s">
        <v>1635</v>
      </c>
      <c r="C36" s="1493" t="s">
        <v>51</v>
      </c>
      <c r="D36" s="322">
        <v>4</v>
      </c>
      <c r="E36" s="322"/>
      <c r="F36" s="322">
        <v>68</v>
      </c>
      <c r="G36" s="49" t="s">
        <v>914</v>
      </c>
      <c r="H36" s="80" t="s">
        <v>915</v>
      </c>
      <c r="I36" s="49" t="s">
        <v>34</v>
      </c>
      <c r="J36" s="214" t="s">
        <v>1636</v>
      </c>
      <c r="K36" s="959" t="s">
        <v>1608</v>
      </c>
      <c r="L36" s="1178" t="s">
        <v>34</v>
      </c>
      <c r="M36" s="64"/>
      <c r="N36" s="485" t="s">
        <v>1637</v>
      </c>
      <c r="O36" s="1459">
        <v>188</v>
      </c>
      <c r="P36" s="1459"/>
    </row>
    <row r="37" spans="1:16" ht="32.25" customHeight="1">
      <c r="A37" s="319">
        <f>VLOOKUP(Turismo!B37,'Cód MSRH'!$A$2:$B$2410,2,0)</f>
        <v>3248</v>
      </c>
      <c r="B37" s="362" t="s">
        <v>1638</v>
      </c>
      <c r="C37" s="1508" t="s">
        <v>51</v>
      </c>
      <c r="D37" s="322">
        <v>4</v>
      </c>
      <c r="E37" s="322"/>
      <c r="F37" s="322">
        <v>68</v>
      </c>
      <c r="G37" s="1460" t="s">
        <v>93</v>
      </c>
      <c r="H37" s="251"/>
      <c r="I37" s="1461"/>
      <c r="J37" s="214" t="s">
        <v>1587</v>
      </c>
      <c r="K37" s="807" t="s">
        <v>1639</v>
      </c>
      <c r="L37" s="1178" t="s">
        <v>36</v>
      </c>
      <c r="M37" s="1464" t="s">
        <v>1597</v>
      </c>
      <c r="N37" s="485" t="s">
        <v>1640</v>
      </c>
      <c r="O37" s="1459" t="s">
        <v>1632</v>
      </c>
      <c r="P37" s="1459"/>
    </row>
    <row r="38" spans="1:15" ht="21" customHeight="1">
      <c r="A38" s="758"/>
      <c r="B38" s="758"/>
      <c r="C38" s="322"/>
      <c r="D38" s="321">
        <v>44</v>
      </c>
      <c r="E38" s="321"/>
      <c r="F38" s="321">
        <v>748</v>
      </c>
      <c r="G38" s="358" t="s">
        <v>1641</v>
      </c>
      <c r="H38" s="255"/>
      <c r="I38" s="320"/>
      <c r="J38" s="320"/>
      <c r="K38" s="171"/>
      <c r="L38" s="1040"/>
      <c r="M38" s="320"/>
      <c r="N38" s="437"/>
      <c r="O38" s="1451"/>
    </row>
    <row r="39" spans="1:16" ht="25.5" customHeight="1">
      <c r="A39" s="299"/>
      <c r="B39" s="299"/>
      <c r="C39" s="1451"/>
      <c r="D39" s="299"/>
      <c r="E39" s="299"/>
      <c r="F39" s="299"/>
      <c r="G39" s="299"/>
      <c r="H39" s="299"/>
      <c r="I39" s="299"/>
      <c r="J39" s="299"/>
      <c r="K39" s="1510"/>
      <c r="L39" s="299"/>
      <c r="M39" s="299"/>
      <c r="N39" s="437"/>
      <c r="O39" s="411" t="s">
        <v>29</v>
      </c>
      <c r="P39" s="411" t="s">
        <v>29</v>
      </c>
    </row>
    <row r="40" spans="1:16" ht="39" customHeight="1">
      <c r="A40" s="13"/>
      <c r="B40" s="1264" t="s">
        <v>891</v>
      </c>
      <c r="C40" s="166" t="s">
        <v>660</v>
      </c>
      <c r="D40" s="166"/>
      <c r="E40" s="166"/>
      <c r="F40" s="166"/>
      <c r="G40" s="9" t="s">
        <v>1388</v>
      </c>
      <c r="H40" s="82" t="s">
        <v>1256</v>
      </c>
      <c r="I40" s="13">
        <v>2015</v>
      </c>
      <c r="J40" s="1452" t="s">
        <v>1579</v>
      </c>
      <c r="K40" s="1452"/>
      <c r="L40" s="1338"/>
      <c r="M40" s="13"/>
      <c r="N40" s="437"/>
      <c r="O40" s="1459"/>
      <c r="P40" s="849"/>
    </row>
    <row r="41" spans="1:16" ht="27" customHeight="1">
      <c r="A41" s="1482">
        <v>1305</v>
      </c>
      <c r="B41" s="1483" t="s">
        <v>5</v>
      </c>
      <c r="C41" s="1484" t="s">
        <v>1390</v>
      </c>
      <c r="D41" s="1484"/>
      <c r="E41" s="1484"/>
      <c r="F41" s="1484"/>
      <c r="G41" s="1485" t="s">
        <v>1391</v>
      </c>
      <c r="H41" s="1486" t="s">
        <v>256</v>
      </c>
      <c r="I41" s="1485" t="s">
        <v>1258</v>
      </c>
      <c r="J41" s="1487" t="s">
        <v>1223</v>
      </c>
      <c r="K41" s="1511"/>
      <c r="L41" s="1488"/>
      <c r="M41" s="1489"/>
      <c r="N41" s="437"/>
      <c r="O41" s="1459"/>
      <c r="P41" s="849"/>
    </row>
    <row r="42" spans="1:16" ht="26.25" customHeight="1">
      <c r="A42" s="657">
        <v>71</v>
      </c>
      <c r="B42" s="1483" t="s">
        <v>1580</v>
      </c>
      <c r="C42" s="1490" t="s">
        <v>104</v>
      </c>
      <c r="D42" s="1490"/>
      <c r="E42" s="1490"/>
      <c r="F42" s="1490"/>
      <c r="G42" s="1491" t="s">
        <v>251</v>
      </c>
      <c r="H42" s="1454" t="s">
        <v>1581</v>
      </c>
      <c r="I42" s="1454"/>
      <c r="J42" s="1492"/>
      <c r="K42" s="1488"/>
      <c r="L42" s="1488"/>
      <c r="M42" s="1489"/>
      <c r="N42" s="437"/>
      <c r="O42" s="1459"/>
      <c r="P42" s="849"/>
    </row>
    <row r="43" spans="1:17" s="317" customFormat="1" ht="27" customHeight="1">
      <c r="A43" s="199" t="s">
        <v>105</v>
      </c>
      <c r="B43" s="199" t="s">
        <v>165</v>
      </c>
      <c r="C43" s="201"/>
      <c r="D43" s="202" t="s">
        <v>17</v>
      </c>
      <c r="E43" s="202"/>
      <c r="F43" s="202" t="s">
        <v>20</v>
      </c>
      <c r="G43" s="203" t="s">
        <v>21</v>
      </c>
      <c r="H43" s="204" t="s">
        <v>22</v>
      </c>
      <c r="I43" s="205" t="s">
        <v>23</v>
      </c>
      <c r="J43" s="204" t="s">
        <v>24</v>
      </c>
      <c r="K43" s="1456" t="s">
        <v>25</v>
      </c>
      <c r="L43" s="203" t="s">
        <v>26</v>
      </c>
      <c r="M43" s="205" t="s">
        <v>166</v>
      </c>
      <c r="N43" s="401" t="s">
        <v>351</v>
      </c>
      <c r="O43" s="1512"/>
      <c r="P43" s="1513"/>
      <c r="Q43" s="318"/>
    </row>
    <row r="44" spans="1:16" ht="32.25" customHeight="1">
      <c r="A44" s="334">
        <f>VLOOKUP(Turismo!B44,'Cód MSRH'!$A$2:$B$2410,2,0)</f>
        <v>3247</v>
      </c>
      <c r="B44" s="1499" t="s">
        <v>1642</v>
      </c>
      <c r="C44" s="1514" t="s">
        <v>31</v>
      </c>
      <c r="D44" s="1213">
        <v>4</v>
      </c>
      <c r="E44" s="1213"/>
      <c r="F44" s="1213">
        <v>68</v>
      </c>
      <c r="G44" s="57" t="s">
        <v>720</v>
      </c>
      <c r="H44" s="96"/>
      <c r="I44" s="57" t="s">
        <v>34</v>
      </c>
      <c r="J44" s="46"/>
      <c r="K44" s="1509"/>
      <c r="L44" s="1322"/>
      <c r="M44" s="406"/>
      <c r="N44" s="485" t="s">
        <v>1643</v>
      </c>
      <c r="O44" s="1459">
        <v>152</v>
      </c>
      <c r="P44" s="849"/>
    </row>
    <row r="45" spans="1:16" ht="27" customHeight="1">
      <c r="A45" s="334">
        <f>VLOOKUP(Turismo!B45,'Cód MSRH'!$A$2:$B$2410,2,0)</f>
        <v>3352</v>
      </c>
      <c r="B45" s="1499" t="s">
        <v>1644</v>
      </c>
      <c r="C45" s="1514" t="s">
        <v>31</v>
      </c>
      <c r="D45" s="1213">
        <v>4</v>
      </c>
      <c r="E45" s="1213"/>
      <c r="F45" s="1213">
        <v>68</v>
      </c>
      <c r="G45" s="57" t="s">
        <v>1584</v>
      </c>
      <c r="H45" s="80" t="s">
        <v>1645</v>
      </c>
      <c r="I45" s="49" t="s">
        <v>34</v>
      </c>
      <c r="J45" s="1515"/>
      <c r="K45" s="1509"/>
      <c r="L45" s="1322"/>
      <c r="M45" s="406"/>
      <c r="N45" s="485" t="s">
        <v>1585</v>
      </c>
      <c r="O45" s="1459"/>
      <c r="P45" s="849"/>
    </row>
    <row r="46" spans="1:16" ht="27" customHeight="1">
      <c r="A46" s="334" t="s">
        <v>794</v>
      </c>
      <c r="B46" s="1499" t="s">
        <v>1646</v>
      </c>
      <c r="C46" s="1514" t="s">
        <v>31</v>
      </c>
      <c r="D46" s="1213">
        <v>2</v>
      </c>
      <c r="E46" s="1213"/>
      <c r="F46" s="1213">
        <v>34</v>
      </c>
      <c r="G46" s="283" t="s">
        <v>363</v>
      </c>
      <c r="H46" s="451" t="s">
        <v>1634</v>
      </c>
      <c r="I46" s="451" t="s">
        <v>34</v>
      </c>
      <c r="J46" s="46"/>
      <c r="K46" s="1509"/>
      <c r="L46" s="1322"/>
      <c r="M46" s="406"/>
      <c r="N46" s="485" t="s">
        <v>181</v>
      </c>
      <c r="O46" s="1459">
        <v>150</v>
      </c>
      <c r="P46" s="849"/>
    </row>
    <row r="47" spans="1:16" ht="42" customHeight="1">
      <c r="A47" s="334" t="s">
        <v>794</v>
      </c>
      <c r="B47" s="1499" t="s">
        <v>1647</v>
      </c>
      <c r="C47" s="1514" t="s">
        <v>31</v>
      </c>
      <c r="D47" s="1213">
        <v>4</v>
      </c>
      <c r="E47" s="1213"/>
      <c r="F47" s="1213">
        <v>68</v>
      </c>
      <c r="G47" s="585" t="s">
        <v>93</v>
      </c>
      <c r="H47" s="1516"/>
      <c r="I47" s="1517"/>
      <c r="J47" s="46" t="s">
        <v>1590</v>
      </c>
      <c r="K47" s="1509"/>
      <c r="L47" s="1322" t="s">
        <v>36</v>
      </c>
      <c r="M47" s="1464"/>
      <c r="N47" s="485" t="s">
        <v>1643</v>
      </c>
      <c r="O47" s="1459">
        <v>1</v>
      </c>
      <c r="P47" s="849"/>
    </row>
    <row r="48" spans="1:16" ht="39" customHeight="1">
      <c r="A48" s="319">
        <f>VLOOKUP(Turismo!B48,'Cód MSRH'!$A$2:$B$2410,2,0)</f>
        <v>3357</v>
      </c>
      <c r="B48" s="480" t="s">
        <v>1648</v>
      </c>
      <c r="C48" s="1514" t="s">
        <v>31</v>
      </c>
      <c r="D48" s="1213">
        <v>4</v>
      </c>
      <c r="E48" s="1213"/>
      <c r="F48" s="1213">
        <v>68</v>
      </c>
      <c r="G48" s="362" t="s">
        <v>1621</v>
      </c>
      <c r="H48" s="49" t="s">
        <v>1613</v>
      </c>
      <c r="I48" s="1100" t="s">
        <v>34</v>
      </c>
      <c r="J48" s="214"/>
      <c r="K48" s="807"/>
      <c r="L48" s="1178"/>
      <c r="M48" s="406"/>
      <c r="N48" s="485" t="s">
        <v>1585</v>
      </c>
      <c r="O48" s="1459"/>
      <c r="P48" s="849"/>
    </row>
    <row r="49" spans="1:16" ht="39" customHeight="1">
      <c r="A49" s="319" t="s">
        <v>794</v>
      </c>
      <c r="B49" s="480" t="s">
        <v>1649</v>
      </c>
      <c r="C49" s="1514" t="s">
        <v>31</v>
      </c>
      <c r="D49" s="1213">
        <v>4</v>
      </c>
      <c r="E49" s="1213"/>
      <c r="F49" s="1213">
        <v>68</v>
      </c>
      <c r="G49" s="362" t="s">
        <v>1621</v>
      </c>
      <c r="H49" s="49" t="s">
        <v>1613</v>
      </c>
      <c r="I49" s="1100" t="s">
        <v>34</v>
      </c>
      <c r="J49" s="214"/>
      <c r="K49" s="807"/>
      <c r="L49" s="1178"/>
      <c r="M49" s="1464" t="s">
        <v>1597</v>
      </c>
      <c r="N49" s="485" t="s">
        <v>1650</v>
      </c>
      <c r="O49" s="1459"/>
      <c r="P49" s="849"/>
    </row>
    <row r="50" spans="1:16" ht="18.75" customHeight="1">
      <c r="A50" s="1465"/>
      <c r="B50" s="1518"/>
      <c r="C50" s="1519"/>
      <c r="D50" s="1520"/>
      <c r="E50" s="1520"/>
      <c r="F50" s="1520"/>
      <c r="G50" s="1521"/>
      <c r="H50" s="1469"/>
      <c r="I50" s="1522"/>
      <c r="J50" s="1523"/>
      <c r="K50" s="1524"/>
      <c r="L50" s="1525"/>
      <c r="M50" s="1280"/>
      <c r="N50" s="485"/>
      <c r="O50" s="1459"/>
      <c r="P50" s="849"/>
    </row>
    <row r="51" spans="1:16" ht="43.5" customHeight="1">
      <c r="A51" s="334">
        <f>VLOOKUP(Turismo!B51,'Cód MSRH'!$A$2:$B$2410,2,0)</f>
        <v>3354</v>
      </c>
      <c r="B51" s="1499" t="s">
        <v>1651</v>
      </c>
      <c r="C51" s="1526" t="s">
        <v>51</v>
      </c>
      <c r="D51" s="1213">
        <v>4</v>
      </c>
      <c r="E51" s="1213"/>
      <c r="F51" s="1213">
        <v>68</v>
      </c>
      <c r="G51" s="585" t="s">
        <v>93</v>
      </c>
      <c r="H51" s="1516"/>
      <c r="I51" s="1517"/>
      <c r="J51" s="49" t="s">
        <v>191</v>
      </c>
      <c r="K51" s="50" t="s">
        <v>192</v>
      </c>
      <c r="L51" s="80" t="s">
        <v>36</v>
      </c>
      <c r="M51" s="406"/>
      <c r="N51" s="485" t="s">
        <v>193</v>
      </c>
      <c r="O51" s="1459">
        <v>1</v>
      </c>
      <c r="P51" s="849"/>
    </row>
    <row r="52" spans="1:16" ht="33" customHeight="1">
      <c r="A52" s="334">
        <f>VLOOKUP(Turismo!B52,'Cód MSRH'!$A$2:$B$2410,2,0)</f>
        <v>3355</v>
      </c>
      <c r="B52" s="1499" t="s">
        <v>1652</v>
      </c>
      <c r="C52" s="1526" t="s">
        <v>51</v>
      </c>
      <c r="D52" s="1213">
        <v>4</v>
      </c>
      <c r="E52" s="1213"/>
      <c r="F52" s="1213">
        <v>68</v>
      </c>
      <c r="G52" s="57" t="s">
        <v>1584</v>
      </c>
      <c r="H52" s="80"/>
      <c r="I52" s="49" t="s">
        <v>34</v>
      </c>
      <c r="J52" s="1515"/>
      <c r="K52" s="1509"/>
      <c r="L52" s="1322"/>
      <c r="M52" s="406"/>
      <c r="N52" s="485" t="s">
        <v>1585</v>
      </c>
      <c r="O52" s="1459"/>
      <c r="P52" s="849"/>
    </row>
    <row r="53" spans="1:16" ht="32.25" customHeight="1">
      <c r="A53" s="334">
        <f>VLOOKUP(Turismo!B53,'Cód MSRH'!$A$2:$B$2410,2,0)</f>
        <v>3351</v>
      </c>
      <c r="B53" s="1499" t="s">
        <v>1653</v>
      </c>
      <c r="C53" s="1514" t="s">
        <v>51</v>
      </c>
      <c r="D53" s="1213">
        <v>4</v>
      </c>
      <c r="E53" s="1213"/>
      <c r="F53" s="1213">
        <v>68</v>
      </c>
      <c r="G53" s="50" t="s">
        <v>720</v>
      </c>
      <c r="H53" s="953"/>
      <c r="I53" s="49" t="s">
        <v>34</v>
      </c>
      <c r="J53" s="46"/>
      <c r="K53" s="1509"/>
      <c r="L53" s="1322"/>
      <c r="M53" s="406"/>
      <c r="N53" s="485" t="s">
        <v>1643</v>
      </c>
      <c r="O53" s="1459">
        <v>152</v>
      </c>
      <c r="P53" s="849"/>
    </row>
    <row r="54" spans="1:16" ht="63.75" customHeight="1">
      <c r="A54" s="319">
        <f>VLOOKUP(Turismo!B54,'Cód MSRH'!$A$2:$B$2410,2,0)</f>
        <v>3358</v>
      </c>
      <c r="B54" s="480" t="s">
        <v>1654</v>
      </c>
      <c r="C54" s="1527" t="s">
        <v>51</v>
      </c>
      <c r="D54" s="1213">
        <v>4</v>
      </c>
      <c r="E54" s="1213"/>
      <c r="F54" s="1213">
        <v>68</v>
      </c>
      <c r="G54" s="362" t="s">
        <v>1621</v>
      </c>
      <c r="H54" s="49" t="s">
        <v>1655</v>
      </c>
      <c r="I54" s="1100" t="s">
        <v>34</v>
      </c>
      <c r="J54" s="214" t="s">
        <v>1601</v>
      </c>
      <c r="K54" s="807"/>
      <c r="L54" s="1178" t="s">
        <v>36</v>
      </c>
      <c r="M54" s="406"/>
      <c r="N54" s="485" t="s">
        <v>1585</v>
      </c>
      <c r="O54" s="1459" t="s">
        <v>1656</v>
      </c>
      <c r="P54" s="849"/>
    </row>
    <row r="55" spans="1:16" ht="64.5" customHeight="1">
      <c r="A55" s="319">
        <f>VLOOKUP(Turismo!B55,'Cód MSRH'!$A$2:$B$2410,2,0)</f>
        <v>3359</v>
      </c>
      <c r="B55" s="480" t="s">
        <v>1657</v>
      </c>
      <c r="C55" s="1527" t="s">
        <v>51</v>
      </c>
      <c r="D55" s="1213">
        <v>4</v>
      </c>
      <c r="E55" s="1213"/>
      <c r="F55" s="1213">
        <v>68</v>
      </c>
      <c r="G55" s="362" t="s">
        <v>1621</v>
      </c>
      <c r="H55" s="49" t="s">
        <v>1658</v>
      </c>
      <c r="I55" s="1100" t="s">
        <v>34</v>
      </c>
      <c r="J55" s="214" t="s">
        <v>1601</v>
      </c>
      <c r="K55" s="1528"/>
      <c r="L55" s="1178" t="s">
        <v>36</v>
      </c>
      <c r="M55" s="1464" t="s">
        <v>1597</v>
      </c>
      <c r="N55" s="485" t="s">
        <v>1585</v>
      </c>
      <c r="O55" s="1459" t="s">
        <v>1659</v>
      </c>
      <c r="P55" s="849"/>
    </row>
    <row r="56" spans="1:17" s="1197" customFormat="1" ht="14.25" customHeight="1">
      <c r="A56" s="1465"/>
      <c r="B56" s="1518"/>
      <c r="C56" s="1307"/>
      <c r="D56" s="1520"/>
      <c r="E56" s="1520"/>
      <c r="F56" s="1520"/>
      <c r="G56" s="1529"/>
      <c r="H56" s="1530"/>
      <c r="I56" s="1530"/>
      <c r="J56" s="1531" t="s">
        <v>1660</v>
      </c>
      <c r="K56" s="1532">
        <v>44</v>
      </c>
      <c r="L56" s="1533">
        <v>748</v>
      </c>
      <c r="M56" s="1279"/>
      <c r="N56" s="1534"/>
      <c r="O56" s="1535"/>
      <c r="P56" s="1536"/>
      <c r="Q56" s="1537"/>
    </row>
    <row r="57" spans="1:17" ht="41.25" customHeight="1">
      <c r="A57" s="319">
        <f>VLOOKUP(Turismo!B57,'Cód MSRH'!$A$2:$B$2410,2,0)</f>
        <v>1087</v>
      </c>
      <c r="B57" s="440" t="s">
        <v>1661</v>
      </c>
      <c r="C57" s="822" t="s">
        <v>256</v>
      </c>
      <c r="D57" s="1213">
        <v>4</v>
      </c>
      <c r="E57" s="1213"/>
      <c r="F57" s="1213">
        <v>136</v>
      </c>
      <c r="G57" s="57" t="s">
        <v>1581</v>
      </c>
      <c r="H57" s="162" t="s">
        <v>1618</v>
      </c>
      <c r="I57" s="57" t="s">
        <v>34</v>
      </c>
      <c r="J57" s="222" t="s">
        <v>170</v>
      </c>
      <c r="K57" s="807"/>
      <c r="L57" s="1178"/>
      <c r="M57" s="640"/>
      <c r="N57" s="426" t="s">
        <v>1585</v>
      </c>
      <c r="O57" s="1538">
        <v>153</v>
      </c>
      <c r="P57" s="821"/>
      <c r="Q57" s="1498"/>
    </row>
    <row r="58" spans="1:15" ht="15.75" customHeight="1">
      <c r="A58" s="1539"/>
      <c r="B58" s="1540"/>
      <c r="C58" s="1541"/>
      <c r="D58" s="389">
        <v>48</v>
      </c>
      <c r="E58" s="389"/>
      <c r="F58" s="389">
        <f>884+104</f>
        <v>988</v>
      </c>
      <c r="G58" s="1319" t="s">
        <v>1662</v>
      </c>
      <c r="H58" s="1542"/>
      <c r="I58" s="1542"/>
      <c r="J58" s="105"/>
      <c r="K58" s="1541"/>
      <c r="L58" s="28"/>
      <c r="M58" s="1346"/>
      <c r="N58" s="437"/>
      <c r="O58" s="1451"/>
    </row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C1:F1"/>
    <mergeCell ref="J1:K1"/>
    <mergeCell ref="C2:F2"/>
    <mergeCell ref="C3:F3"/>
    <mergeCell ref="H3:I3"/>
    <mergeCell ref="A19:B19"/>
    <mergeCell ref="C21:F21"/>
    <mergeCell ref="J21:K21"/>
    <mergeCell ref="C22:F22"/>
    <mergeCell ref="C23:F23"/>
    <mergeCell ref="H23:I23"/>
    <mergeCell ref="C40:F40"/>
    <mergeCell ref="J40:K40"/>
    <mergeCell ref="C41:F41"/>
    <mergeCell ref="C42:F42"/>
    <mergeCell ref="H42:I42"/>
  </mergeCells>
  <printOptions/>
  <pageMargins left="0.27569444444444446" right="0.2361111111111111" top="0.7395833333333334" bottom="0.19722222222222222" header="0.5118055555555555" footer="0.03958333333333333"/>
  <pageSetup firstPageNumber="1" useFirstPageNumber="1" horizontalDpi="300" verticalDpi="300" orientation="landscape" paperSize="9" scale="72"/>
  <headerFooter alignWithMargins="0">
    <oddFooter xml:space="preserve">&amp;R&amp;"Arial,Negrito"&amp;11&amp;P </oddFooter>
  </headerFooter>
  <rowBreaks count="2" manualBreakCount="2">
    <brk id="19" max="255" man="1"/>
    <brk id="39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07"/>
  <sheetViews>
    <sheetView view="pageBreakPreview" zoomScale="75" zoomScaleSheetLayoutView="75" workbookViewId="0" topLeftCell="A1310">
      <selection activeCell="B1324" sqref="B1324"/>
    </sheetView>
  </sheetViews>
  <sheetFormatPr defaultColWidth="14.8515625" defaultRowHeight="12.75" customHeight="1"/>
  <cols>
    <col min="1" max="1" width="71.421875" style="297" customWidth="1"/>
    <col min="2" max="2" width="6.421875" style="1543" customWidth="1"/>
    <col min="3" max="3" width="16.57421875" style="1544" customWidth="1"/>
    <col min="4" max="4" width="29.7109375" style="1544" customWidth="1"/>
    <col min="5" max="5" width="8.421875" style="1544" customWidth="1"/>
    <col min="6" max="16384" width="15.7109375" style="1544" customWidth="1"/>
  </cols>
  <sheetData>
    <row r="1" spans="1:2" ht="12.75" customHeight="1">
      <c r="A1" s="297" t="s">
        <v>1051</v>
      </c>
      <c r="B1" s="1543">
        <v>1</v>
      </c>
    </row>
    <row r="2" spans="1:2" ht="12.75" customHeight="1">
      <c r="A2" s="297" t="s">
        <v>1376</v>
      </c>
      <c r="B2" s="1543">
        <v>4</v>
      </c>
    </row>
    <row r="3" spans="1:2" ht="12.75" customHeight="1">
      <c r="A3" s="297" t="s">
        <v>265</v>
      </c>
      <c r="B3" s="1543">
        <v>6</v>
      </c>
    </row>
    <row r="4" spans="1:2" ht="12.75" customHeight="1">
      <c r="A4" s="297" t="s">
        <v>54</v>
      </c>
      <c r="B4" s="1543">
        <v>7</v>
      </c>
    </row>
    <row r="5" spans="1:2" ht="12.75" customHeight="1">
      <c r="A5" s="297" t="s">
        <v>1663</v>
      </c>
      <c r="B5" s="1543">
        <v>10</v>
      </c>
    </row>
    <row r="6" spans="1:2" ht="12.75" customHeight="1">
      <c r="A6" s="297" t="s">
        <v>1664</v>
      </c>
      <c r="B6" s="1543">
        <v>15</v>
      </c>
    </row>
    <row r="7" spans="1:2" ht="12.75" customHeight="1">
      <c r="A7" s="297" t="s">
        <v>1665</v>
      </c>
      <c r="B7" s="1543">
        <v>19</v>
      </c>
    </row>
    <row r="8" spans="1:2" ht="12.75" customHeight="1">
      <c r="A8" s="297" t="s">
        <v>1666</v>
      </c>
      <c r="B8" s="1543">
        <v>19</v>
      </c>
    </row>
    <row r="9" spans="1:2" ht="12.75" customHeight="1">
      <c r="A9" s="297" t="s">
        <v>1667</v>
      </c>
      <c r="B9" s="1543">
        <v>19</v>
      </c>
    </row>
    <row r="10" spans="1:2" ht="12.75" customHeight="1">
      <c r="A10" s="297" t="s">
        <v>1668</v>
      </c>
      <c r="B10" s="1543">
        <v>19</v>
      </c>
    </row>
    <row r="11" spans="1:2" ht="12.75" customHeight="1">
      <c r="A11" s="362" t="s">
        <v>1669</v>
      </c>
      <c r="B11" s="1543">
        <v>19</v>
      </c>
    </row>
    <row r="12" spans="1:2" ht="12.75" customHeight="1">
      <c r="A12" s="362" t="s">
        <v>1670</v>
      </c>
      <c r="B12" s="1543">
        <v>19</v>
      </c>
    </row>
    <row r="13" spans="1:2" ht="12.75" customHeight="1">
      <c r="A13" s="297" t="s">
        <v>1671</v>
      </c>
      <c r="B13" s="1543">
        <v>19</v>
      </c>
    </row>
    <row r="14" spans="1:2" ht="14.25" customHeight="1">
      <c r="A14" s="297" t="s">
        <v>1672</v>
      </c>
      <c r="B14" s="1543">
        <v>19</v>
      </c>
    </row>
    <row r="15" spans="1:2" ht="14.25" customHeight="1">
      <c r="A15" s="297" t="s">
        <v>1673</v>
      </c>
      <c r="B15" s="1543">
        <v>19</v>
      </c>
    </row>
    <row r="16" spans="1:2" ht="14.25" customHeight="1">
      <c r="A16" s="297" t="s">
        <v>1674</v>
      </c>
      <c r="B16" s="1543">
        <v>19</v>
      </c>
    </row>
    <row r="17" spans="1:2" ht="14.25" customHeight="1">
      <c r="A17" s="297" t="s">
        <v>1675</v>
      </c>
      <c r="B17" s="1543">
        <v>19</v>
      </c>
    </row>
    <row r="18" spans="1:2" ht="12.75" customHeight="1">
      <c r="A18" s="297" t="s">
        <v>1676</v>
      </c>
      <c r="B18" s="1543">
        <v>19</v>
      </c>
    </row>
    <row r="19" spans="1:2" ht="14.25" customHeight="1">
      <c r="A19" s="297" t="s">
        <v>1677</v>
      </c>
      <c r="B19" s="1543">
        <v>19</v>
      </c>
    </row>
    <row r="20" spans="1:2" ht="14.25" customHeight="1">
      <c r="A20" s="297" t="s">
        <v>1678</v>
      </c>
      <c r="B20" s="1543">
        <v>19</v>
      </c>
    </row>
    <row r="21" spans="1:2" ht="14.25" customHeight="1">
      <c r="A21" s="297" t="s">
        <v>92</v>
      </c>
      <c r="B21" s="1543">
        <v>21</v>
      </c>
    </row>
    <row r="22" spans="1:2" ht="14.25" customHeight="1">
      <c r="A22" s="297" t="s">
        <v>1296</v>
      </c>
      <c r="B22" s="1543">
        <v>22</v>
      </c>
    </row>
    <row r="23" spans="1:2" ht="14.25" customHeight="1">
      <c r="A23" s="297" t="s">
        <v>62</v>
      </c>
      <c r="B23" s="1543">
        <v>23</v>
      </c>
    </row>
    <row r="24" spans="1:2" ht="14.25" customHeight="1">
      <c r="A24" s="297" t="s">
        <v>98</v>
      </c>
      <c r="B24" s="1543">
        <v>25</v>
      </c>
    </row>
    <row r="25" spans="1:2" ht="14.25" customHeight="1">
      <c r="A25" s="297" t="s">
        <v>1679</v>
      </c>
      <c r="B25" s="1543">
        <v>39</v>
      </c>
    </row>
    <row r="26" spans="1:2" ht="14.25" customHeight="1">
      <c r="A26" s="297" t="s">
        <v>1309</v>
      </c>
      <c r="B26" s="1543">
        <v>45</v>
      </c>
    </row>
    <row r="27" spans="1:2" ht="14.25" customHeight="1">
      <c r="A27" s="297" t="s">
        <v>1026</v>
      </c>
      <c r="B27" s="1543">
        <v>49</v>
      </c>
    </row>
    <row r="28" spans="1:2" ht="14.25" customHeight="1">
      <c r="A28" s="297" t="s">
        <v>1306</v>
      </c>
      <c r="B28" s="1543">
        <v>50</v>
      </c>
    </row>
    <row r="29" spans="1:2" ht="12.75" customHeight="1">
      <c r="A29" s="297" t="s">
        <v>1288</v>
      </c>
      <c r="B29" s="1543">
        <v>51</v>
      </c>
    </row>
    <row r="30" spans="1:2" ht="12.75" customHeight="1">
      <c r="A30" s="297" t="s">
        <v>1680</v>
      </c>
      <c r="B30" s="1543">
        <v>52</v>
      </c>
    </row>
    <row r="31" spans="1:2" ht="14.25" customHeight="1">
      <c r="A31" s="297" t="s">
        <v>1343</v>
      </c>
      <c r="B31" s="1543">
        <v>52</v>
      </c>
    </row>
    <row r="32" spans="1:2" ht="14.25" customHeight="1">
      <c r="A32" s="297" t="s">
        <v>1681</v>
      </c>
      <c r="B32" s="1543">
        <v>63</v>
      </c>
    </row>
    <row r="33" spans="1:2" ht="14.25" customHeight="1">
      <c r="A33" s="297" t="s">
        <v>1682</v>
      </c>
      <c r="B33" s="1543">
        <v>71</v>
      </c>
    </row>
    <row r="34" spans="1:2" ht="14.25" customHeight="1">
      <c r="A34" s="297" t="s">
        <v>1683</v>
      </c>
      <c r="B34" s="1543">
        <v>73</v>
      </c>
    </row>
    <row r="35" spans="1:2" ht="14.25" customHeight="1">
      <c r="A35" s="297" t="s">
        <v>1470</v>
      </c>
      <c r="B35" s="1543">
        <v>84</v>
      </c>
    </row>
    <row r="36" spans="1:2" ht="14.25" customHeight="1">
      <c r="A36" s="297" t="s">
        <v>1684</v>
      </c>
      <c r="B36" s="1543">
        <v>85</v>
      </c>
    </row>
    <row r="37" spans="1:2" ht="14.25" customHeight="1">
      <c r="A37" s="297" t="s">
        <v>362</v>
      </c>
      <c r="B37" s="1543">
        <v>87</v>
      </c>
    </row>
    <row r="38" spans="1:2" ht="14.25" customHeight="1">
      <c r="A38" s="297" t="s">
        <v>568</v>
      </c>
      <c r="B38" s="1543">
        <v>88</v>
      </c>
    </row>
    <row r="39" spans="1:2" ht="14.25" customHeight="1">
      <c r="A39" s="297" t="s">
        <v>57</v>
      </c>
      <c r="B39" s="1543">
        <v>98</v>
      </c>
    </row>
    <row r="40" spans="1:2" ht="14.25" customHeight="1">
      <c r="A40" s="297" t="s">
        <v>1685</v>
      </c>
      <c r="B40" s="1543">
        <v>99</v>
      </c>
    </row>
    <row r="41" spans="1:2" ht="14.25" customHeight="1">
      <c r="A41" s="297" t="s">
        <v>1686</v>
      </c>
      <c r="B41" s="1543">
        <v>99</v>
      </c>
    </row>
    <row r="42" spans="1:2" ht="14.25" customHeight="1">
      <c r="A42" s="297" t="s">
        <v>1687</v>
      </c>
      <c r="B42" s="1543">
        <v>99</v>
      </c>
    </row>
    <row r="43" spans="1:2" ht="14.25" customHeight="1">
      <c r="A43" s="297" t="s">
        <v>1688</v>
      </c>
      <c r="B43" s="1543">
        <v>103</v>
      </c>
    </row>
    <row r="44" spans="1:2" ht="14.25" customHeight="1">
      <c r="A44" s="297" t="s">
        <v>1689</v>
      </c>
      <c r="B44" s="1543">
        <v>107</v>
      </c>
    </row>
    <row r="45" spans="1:2" ht="14.25" customHeight="1">
      <c r="A45" s="297" t="s">
        <v>1690</v>
      </c>
      <c r="B45" s="1543">
        <v>111</v>
      </c>
    </row>
    <row r="46" spans="1:2" ht="14.25" customHeight="1">
      <c r="A46" s="297" t="s">
        <v>1691</v>
      </c>
      <c r="B46" s="1543">
        <v>115</v>
      </c>
    </row>
    <row r="47" spans="1:2" ht="14.25" customHeight="1">
      <c r="A47" s="297" t="s">
        <v>1692</v>
      </c>
      <c r="B47" s="1543">
        <v>115</v>
      </c>
    </row>
    <row r="48" spans="1:2" ht="14.25" customHeight="1">
      <c r="A48" s="297" t="s">
        <v>1693</v>
      </c>
      <c r="B48" s="1543">
        <v>126</v>
      </c>
    </row>
    <row r="49" spans="1:2" ht="14.25" customHeight="1">
      <c r="A49" s="1545" t="s">
        <v>1350</v>
      </c>
      <c r="B49" s="1546">
        <v>136</v>
      </c>
    </row>
    <row r="50" spans="1:2" ht="14.25" customHeight="1">
      <c r="A50" s="1545" t="s">
        <v>1351</v>
      </c>
      <c r="B50" s="1546">
        <v>137</v>
      </c>
    </row>
    <row r="51" spans="1:2" ht="14.25" customHeight="1">
      <c r="A51" s="1545" t="s">
        <v>1353</v>
      </c>
      <c r="B51" s="1546">
        <v>138</v>
      </c>
    </row>
    <row r="52" spans="1:2" ht="14.25" customHeight="1">
      <c r="A52" s="1545" t="s">
        <v>1354</v>
      </c>
      <c r="B52" s="1546">
        <v>139</v>
      </c>
    </row>
    <row r="53" spans="1:2" ht="14.25" customHeight="1">
      <c r="A53" s="297" t="s">
        <v>1694</v>
      </c>
      <c r="B53" s="1543">
        <v>175</v>
      </c>
    </row>
    <row r="54" spans="1:2" ht="14.25" customHeight="1">
      <c r="A54" s="297" t="s">
        <v>1695</v>
      </c>
      <c r="B54" s="1543">
        <v>176</v>
      </c>
    </row>
    <row r="55" spans="1:2" ht="14.25" customHeight="1">
      <c r="A55" s="297" t="s">
        <v>1696</v>
      </c>
      <c r="B55" s="1543">
        <v>177</v>
      </c>
    </row>
    <row r="56" spans="1:2" ht="14.25" customHeight="1">
      <c r="A56" s="297" t="s">
        <v>1442</v>
      </c>
      <c r="B56" s="1543">
        <v>178</v>
      </c>
    </row>
    <row r="57" spans="1:2" ht="14.25" customHeight="1">
      <c r="A57" s="297" t="s">
        <v>1697</v>
      </c>
      <c r="B57" s="1543">
        <v>179</v>
      </c>
    </row>
    <row r="58" spans="1:2" ht="14.25" customHeight="1">
      <c r="A58" s="297" t="s">
        <v>1698</v>
      </c>
      <c r="B58" s="1543">
        <v>180</v>
      </c>
    </row>
    <row r="59" spans="1:2" ht="14.25" customHeight="1">
      <c r="A59" s="297" t="s">
        <v>1699</v>
      </c>
      <c r="B59" s="1543">
        <v>181</v>
      </c>
    </row>
    <row r="60" spans="1:2" ht="14.25" customHeight="1">
      <c r="A60" s="297" t="s">
        <v>1700</v>
      </c>
      <c r="B60" s="1543">
        <v>182</v>
      </c>
    </row>
    <row r="61" spans="1:2" ht="14.25" customHeight="1">
      <c r="A61" s="297" t="s">
        <v>1701</v>
      </c>
      <c r="B61" s="1543">
        <v>183</v>
      </c>
    </row>
    <row r="62" spans="1:2" ht="14.25" customHeight="1">
      <c r="A62" s="297" t="s">
        <v>638</v>
      </c>
      <c r="B62" s="1543">
        <v>184</v>
      </c>
    </row>
    <row r="63" spans="1:2" ht="14.25" customHeight="1">
      <c r="A63" s="297" t="s">
        <v>1702</v>
      </c>
      <c r="B63" s="1543">
        <v>185</v>
      </c>
    </row>
    <row r="64" spans="1:2" ht="14.25" customHeight="1">
      <c r="A64" s="297" t="s">
        <v>1703</v>
      </c>
      <c r="B64" s="1543">
        <v>186</v>
      </c>
    </row>
    <row r="65" spans="1:2" ht="14.25" customHeight="1">
      <c r="A65" s="297" t="s">
        <v>1704</v>
      </c>
      <c r="B65" s="1543">
        <v>187</v>
      </c>
    </row>
    <row r="66" spans="1:2" ht="14.25" customHeight="1">
      <c r="A66" s="297" t="s">
        <v>1705</v>
      </c>
      <c r="B66" s="1543">
        <v>188</v>
      </c>
    </row>
    <row r="67" spans="1:2" ht="14.25" customHeight="1">
      <c r="A67" s="297" t="s">
        <v>1706</v>
      </c>
      <c r="B67" s="1543">
        <v>189</v>
      </c>
    </row>
    <row r="68" spans="1:2" ht="14.25" customHeight="1">
      <c r="A68" s="297" t="s">
        <v>1707</v>
      </c>
      <c r="B68" s="1543">
        <v>195</v>
      </c>
    </row>
    <row r="69" spans="1:2" ht="14.25" customHeight="1">
      <c r="A69" s="297" t="s">
        <v>1325</v>
      </c>
      <c r="B69" s="1543">
        <v>195</v>
      </c>
    </row>
    <row r="70" spans="1:2" ht="14.25" customHeight="1">
      <c r="A70" s="297" t="s">
        <v>1513</v>
      </c>
      <c r="B70" s="1543">
        <v>196</v>
      </c>
    </row>
    <row r="71" spans="1:2" ht="14.25" customHeight="1">
      <c r="A71" s="297" t="s">
        <v>1513</v>
      </c>
      <c r="B71" s="1543">
        <v>196</v>
      </c>
    </row>
    <row r="72" spans="1:2" ht="14.25" customHeight="1">
      <c r="A72" s="297" t="s">
        <v>1708</v>
      </c>
      <c r="B72" s="1543">
        <v>197</v>
      </c>
    </row>
    <row r="73" spans="1:2" ht="14.25" customHeight="1">
      <c r="A73" s="297" t="s">
        <v>1709</v>
      </c>
      <c r="B73" s="1543">
        <v>198</v>
      </c>
    </row>
    <row r="74" spans="1:2" ht="14.25" customHeight="1">
      <c r="A74" s="297" t="s">
        <v>1710</v>
      </c>
      <c r="B74" s="1543">
        <v>199</v>
      </c>
    </row>
    <row r="75" spans="1:2" ht="14.25" customHeight="1">
      <c r="A75" s="297" t="s">
        <v>1711</v>
      </c>
      <c r="B75" s="1543">
        <v>200</v>
      </c>
    </row>
    <row r="76" spans="1:2" ht="14.25" customHeight="1">
      <c r="A76" s="297" t="s">
        <v>1712</v>
      </c>
      <c r="B76" s="1543">
        <v>201</v>
      </c>
    </row>
    <row r="77" spans="1:2" ht="14.25" customHeight="1">
      <c r="A77" s="297" t="s">
        <v>1713</v>
      </c>
      <c r="B77" s="1543">
        <v>202</v>
      </c>
    </row>
    <row r="78" spans="1:2" ht="14.25" customHeight="1">
      <c r="A78" s="297" t="s">
        <v>1714</v>
      </c>
      <c r="B78" s="1543">
        <v>203</v>
      </c>
    </row>
    <row r="79" spans="1:2" ht="14.25" customHeight="1">
      <c r="A79" s="297" t="s">
        <v>1715</v>
      </c>
      <c r="B79" s="1543">
        <v>204</v>
      </c>
    </row>
    <row r="80" spans="1:2" ht="14.25" customHeight="1">
      <c r="A80" s="297" t="s">
        <v>1716</v>
      </c>
      <c r="B80" s="1543">
        <v>205</v>
      </c>
    </row>
    <row r="81" spans="1:2" ht="14.25" customHeight="1">
      <c r="A81" s="297" t="s">
        <v>1717</v>
      </c>
      <c r="B81" s="1543">
        <v>207</v>
      </c>
    </row>
    <row r="82" spans="1:2" ht="14.25" customHeight="1">
      <c r="A82" s="297" t="s">
        <v>690</v>
      </c>
      <c r="B82" s="1543">
        <v>208</v>
      </c>
    </row>
    <row r="83" spans="1:2" ht="14.25" customHeight="1">
      <c r="A83" s="297" t="s">
        <v>255</v>
      </c>
      <c r="B83" s="1543">
        <v>209</v>
      </c>
    </row>
    <row r="84" spans="1:2" ht="14.25" customHeight="1">
      <c r="A84" s="297" t="s">
        <v>1718</v>
      </c>
      <c r="B84" s="1543">
        <v>210</v>
      </c>
    </row>
    <row r="85" spans="1:2" ht="14.25" customHeight="1">
      <c r="A85" s="297" t="s">
        <v>1719</v>
      </c>
      <c r="B85" s="1543">
        <v>222</v>
      </c>
    </row>
    <row r="86" spans="1:2" ht="14.25" customHeight="1">
      <c r="A86" s="297" t="s">
        <v>1720</v>
      </c>
      <c r="B86" s="1543">
        <v>223</v>
      </c>
    </row>
    <row r="87" spans="1:2" ht="14.25" customHeight="1">
      <c r="A87" s="297" t="s">
        <v>297</v>
      </c>
      <c r="B87" s="1543">
        <v>224</v>
      </c>
    </row>
    <row r="88" spans="1:2" ht="14.25" customHeight="1">
      <c r="A88" s="297" t="s">
        <v>1721</v>
      </c>
      <c r="B88" s="1543">
        <v>225</v>
      </c>
    </row>
    <row r="89" spans="1:2" ht="12.75" customHeight="1">
      <c r="A89" s="297" t="s">
        <v>323</v>
      </c>
      <c r="B89" s="1543">
        <v>226</v>
      </c>
    </row>
    <row r="90" spans="1:2" ht="12.75" customHeight="1">
      <c r="A90" s="297" t="s">
        <v>1722</v>
      </c>
      <c r="B90" s="1543">
        <v>226</v>
      </c>
    </row>
    <row r="91" spans="1:2" ht="12.75" customHeight="1">
      <c r="A91" s="297" t="s">
        <v>1723</v>
      </c>
      <c r="B91" s="1543">
        <v>227</v>
      </c>
    </row>
    <row r="92" spans="1:2" ht="12.75" customHeight="1">
      <c r="A92" s="297" t="s">
        <v>1724</v>
      </c>
      <c r="B92" s="1543">
        <v>228</v>
      </c>
    </row>
    <row r="93" spans="1:2" ht="12.75" customHeight="1">
      <c r="A93" s="297" t="s">
        <v>1725</v>
      </c>
      <c r="B93" s="1543">
        <v>229</v>
      </c>
    </row>
    <row r="94" spans="1:2" ht="12.75" customHeight="1">
      <c r="A94" s="297" t="s">
        <v>1726</v>
      </c>
      <c r="B94" s="1543">
        <v>230</v>
      </c>
    </row>
    <row r="95" spans="1:2" ht="12.75" customHeight="1">
      <c r="A95" s="297" t="s">
        <v>1727</v>
      </c>
      <c r="B95" s="1543">
        <v>231</v>
      </c>
    </row>
    <row r="96" spans="1:2" ht="12.75" customHeight="1">
      <c r="A96" s="297" t="s">
        <v>1728</v>
      </c>
      <c r="B96" s="1543">
        <v>232</v>
      </c>
    </row>
    <row r="97" spans="1:2" ht="12.75" customHeight="1">
      <c r="A97" s="297" t="s">
        <v>1729</v>
      </c>
      <c r="B97" s="1543">
        <v>233</v>
      </c>
    </row>
    <row r="98" spans="1:2" ht="12.75" customHeight="1">
      <c r="A98" s="297" t="s">
        <v>1730</v>
      </c>
      <c r="B98" s="1543">
        <v>234</v>
      </c>
    </row>
    <row r="99" spans="1:2" ht="12.75" customHeight="1">
      <c r="A99" s="297" t="s">
        <v>1731</v>
      </c>
      <c r="B99" s="1543">
        <v>235</v>
      </c>
    </row>
    <row r="100" spans="1:2" ht="12.75" customHeight="1">
      <c r="A100" s="297" t="s">
        <v>1732</v>
      </c>
      <c r="B100" s="1543">
        <v>236</v>
      </c>
    </row>
    <row r="101" spans="1:2" ht="12.75" customHeight="1">
      <c r="A101" s="297" t="s">
        <v>299</v>
      </c>
      <c r="B101" s="1543">
        <v>237</v>
      </c>
    </row>
    <row r="102" spans="1:2" ht="12.75" customHeight="1">
      <c r="A102" s="297" t="s">
        <v>1733</v>
      </c>
      <c r="B102" s="1543">
        <v>238</v>
      </c>
    </row>
    <row r="103" spans="1:2" ht="12.75" customHeight="1">
      <c r="A103" s="297" t="s">
        <v>1734</v>
      </c>
      <c r="B103" s="1543">
        <v>239</v>
      </c>
    </row>
    <row r="104" spans="1:2" ht="12.75" customHeight="1">
      <c r="A104" s="297" t="s">
        <v>1735</v>
      </c>
      <c r="B104" s="1543">
        <v>239</v>
      </c>
    </row>
    <row r="105" spans="1:2" ht="14.25" customHeight="1">
      <c r="A105" s="297" t="s">
        <v>1042</v>
      </c>
      <c r="B105" s="1543">
        <v>240</v>
      </c>
    </row>
    <row r="106" spans="1:2" ht="14.25" customHeight="1">
      <c r="A106" s="297" t="s">
        <v>1736</v>
      </c>
      <c r="B106" s="1543">
        <v>241</v>
      </c>
    </row>
    <row r="107" spans="1:2" ht="14.25" customHeight="1">
      <c r="A107" s="297" t="s">
        <v>300</v>
      </c>
      <c r="B107" s="1543">
        <v>242</v>
      </c>
    </row>
    <row r="108" spans="1:2" ht="14.25" customHeight="1">
      <c r="A108" s="297" t="s">
        <v>1551</v>
      </c>
      <c r="B108" s="1543">
        <v>242</v>
      </c>
    </row>
    <row r="109" spans="1:2" ht="14.25" customHeight="1">
      <c r="A109" s="297" t="s">
        <v>1737</v>
      </c>
      <c r="B109" s="1543">
        <v>243</v>
      </c>
    </row>
    <row r="110" spans="1:2" ht="14.25" customHeight="1">
      <c r="A110" s="297" t="s">
        <v>86</v>
      </c>
      <c r="B110" s="1543">
        <v>244</v>
      </c>
    </row>
    <row r="111" spans="1:2" ht="14.25" customHeight="1">
      <c r="A111" s="297" t="s">
        <v>1738</v>
      </c>
      <c r="B111" s="1543">
        <v>245</v>
      </c>
    </row>
    <row r="112" spans="1:2" ht="14.25" customHeight="1">
      <c r="A112" s="297" t="s">
        <v>141</v>
      </c>
      <c r="B112" s="1543">
        <v>246</v>
      </c>
    </row>
    <row r="113" spans="1:2" ht="14.25" customHeight="1">
      <c r="A113" s="297" t="s">
        <v>1739</v>
      </c>
      <c r="B113" s="1543">
        <v>247</v>
      </c>
    </row>
    <row r="114" spans="1:2" ht="14.25" customHeight="1">
      <c r="A114" s="297" t="s">
        <v>1740</v>
      </c>
      <c r="B114" s="1543">
        <v>248</v>
      </c>
    </row>
    <row r="115" spans="1:2" ht="14.25" customHeight="1">
      <c r="A115" s="297" t="s">
        <v>1741</v>
      </c>
      <c r="B115" s="1543">
        <v>249</v>
      </c>
    </row>
    <row r="116" spans="1:2" ht="14.25" customHeight="1">
      <c r="A116" s="297" t="s">
        <v>1742</v>
      </c>
      <c r="B116" s="1543">
        <v>250</v>
      </c>
    </row>
    <row r="117" spans="1:2" ht="14.25" customHeight="1">
      <c r="A117" s="297" t="s">
        <v>500</v>
      </c>
      <c r="B117" s="1543">
        <v>251</v>
      </c>
    </row>
    <row r="118" spans="1:2" ht="14.25" customHeight="1">
      <c r="A118" s="297" t="s">
        <v>1743</v>
      </c>
      <c r="B118" s="1543">
        <v>252</v>
      </c>
    </row>
    <row r="119" spans="1:2" ht="14.25" customHeight="1">
      <c r="A119" s="297" t="s">
        <v>75</v>
      </c>
      <c r="B119" s="1543">
        <v>253</v>
      </c>
    </row>
    <row r="120" spans="1:2" ht="14.25" customHeight="1">
      <c r="A120" s="297" t="s">
        <v>502</v>
      </c>
      <c r="B120" s="1543">
        <v>254</v>
      </c>
    </row>
    <row r="121" spans="1:2" ht="14.25" customHeight="1">
      <c r="A121" s="297" t="s">
        <v>447</v>
      </c>
      <c r="B121" s="1543">
        <v>255</v>
      </c>
    </row>
    <row r="122" spans="1:2" ht="14.25" customHeight="1">
      <c r="A122" s="297" t="s">
        <v>1744</v>
      </c>
      <c r="B122" s="1543">
        <v>256</v>
      </c>
    </row>
    <row r="123" spans="1:2" ht="14.25" customHeight="1">
      <c r="A123" s="297" t="s">
        <v>1745</v>
      </c>
      <c r="B123" s="1543">
        <v>257</v>
      </c>
    </row>
    <row r="124" spans="1:2" ht="14.25" customHeight="1">
      <c r="A124" s="297" t="s">
        <v>1746</v>
      </c>
      <c r="B124" s="1543">
        <v>258</v>
      </c>
    </row>
    <row r="125" spans="1:2" ht="14.25" customHeight="1">
      <c r="A125" s="297" t="s">
        <v>1049</v>
      </c>
      <c r="B125" s="1543">
        <v>259</v>
      </c>
    </row>
    <row r="126" spans="1:2" ht="14.25" customHeight="1">
      <c r="A126" s="297" t="s">
        <v>281</v>
      </c>
      <c r="B126" s="1543">
        <v>260</v>
      </c>
    </row>
    <row r="127" spans="1:2" ht="14.25" customHeight="1">
      <c r="A127" s="297" t="s">
        <v>1747</v>
      </c>
      <c r="B127" s="1543">
        <v>261</v>
      </c>
    </row>
    <row r="128" spans="1:2" ht="14.25" customHeight="1">
      <c r="A128" s="297" t="s">
        <v>1748</v>
      </c>
      <c r="B128" s="1543">
        <v>262</v>
      </c>
    </row>
    <row r="129" spans="1:2" ht="14.25" customHeight="1">
      <c r="A129" s="297" t="s">
        <v>1749</v>
      </c>
      <c r="B129" s="1543">
        <v>262</v>
      </c>
    </row>
    <row r="130" spans="1:2" ht="14.25" customHeight="1">
      <c r="A130" s="297" t="s">
        <v>373</v>
      </c>
      <c r="B130" s="1543">
        <v>263</v>
      </c>
    </row>
    <row r="131" spans="1:2" ht="14.25" customHeight="1">
      <c r="A131" s="297" t="s">
        <v>1750</v>
      </c>
      <c r="B131" s="1543">
        <v>264</v>
      </c>
    </row>
    <row r="132" spans="1:2" ht="14.25" customHeight="1">
      <c r="A132" s="297" t="s">
        <v>1751</v>
      </c>
      <c r="B132" s="1543">
        <v>265</v>
      </c>
    </row>
    <row r="133" spans="1:2" ht="14.25" customHeight="1">
      <c r="A133" s="297" t="s">
        <v>1752</v>
      </c>
      <c r="B133" s="1543">
        <v>265</v>
      </c>
    </row>
    <row r="134" spans="1:2" ht="14.25" customHeight="1">
      <c r="A134" s="297" t="s">
        <v>1753</v>
      </c>
      <c r="B134" s="1543">
        <v>266</v>
      </c>
    </row>
    <row r="135" spans="1:2" ht="14.25" customHeight="1">
      <c r="A135" s="297" t="s">
        <v>1754</v>
      </c>
      <c r="B135" s="1543">
        <v>267</v>
      </c>
    </row>
    <row r="136" spans="1:2" ht="14.25" customHeight="1">
      <c r="A136" s="297" t="s">
        <v>1755</v>
      </c>
      <c r="B136" s="1543">
        <v>268</v>
      </c>
    </row>
    <row r="137" spans="1:2" ht="14.25" customHeight="1">
      <c r="A137" s="297" t="s">
        <v>325</v>
      </c>
      <c r="B137" s="1543">
        <v>269</v>
      </c>
    </row>
    <row r="138" spans="1:2" ht="14.25" customHeight="1">
      <c r="A138" s="297" t="s">
        <v>303</v>
      </c>
      <c r="B138" s="1543">
        <v>270</v>
      </c>
    </row>
    <row r="139" spans="1:2" ht="14.25" customHeight="1">
      <c r="A139" s="297" t="s">
        <v>618</v>
      </c>
      <c r="B139" s="1543">
        <v>271</v>
      </c>
    </row>
    <row r="140" spans="1:2" ht="14.25" customHeight="1">
      <c r="A140" s="297" t="s">
        <v>1756</v>
      </c>
      <c r="B140" s="1543">
        <v>272</v>
      </c>
    </row>
    <row r="141" spans="1:2" ht="14.25" customHeight="1">
      <c r="A141" s="297" t="s">
        <v>1591</v>
      </c>
      <c r="B141" s="1543">
        <v>273</v>
      </c>
    </row>
    <row r="142" spans="1:2" ht="14.25" customHeight="1">
      <c r="A142" s="297" t="s">
        <v>1757</v>
      </c>
      <c r="B142" s="1543">
        <v>273</v>
      </c>
    </row>
    <row r="143" spans="1:2" ht="14.25" customHeight="1">
      <c r="A143" s="297" t="s">
        <v>1758</v>
      </c>
      <c r="B143" s="1543">
        <v>274</v>
      </c>
    </row>
    <row r="144" spans="1:2" ht="14.25" customHeight="1">
      <c r="A144" s="297" t="s">
        <v>1759</v>
      </c>
      <c r="B144" s="1543">
        <v>275</v>
      </c>
    </row>
    <row r="145" spans="1:2" ht="14.25" customHeight="1">
      <c r="A145" s="297" t="s">
        <v>1760</v>
      </c>
      <c r="B145" s="1543">
        <v>276</v>
      </c>
    </row>
    <row r="146" spans="1:2" ht="14.25" customHeight="1">
      <c r="A146" s="297" t="s">
        <v>1761</v>
      </c>
      <c r="B146" s="1543">
        <v>277</v>
      </c>
    </row>
    <row r="147" spans="1:2" ht="14.25" customHeight="1">
      <c r="A147" s="297" t="s">
        <v>1762</v>
      </c>
      <c r="B147" s="1543">
        <v>278</v>
      </c>
    </row>
    <row r="148" spans="1:2" ht="14.25" customHeight="1">
      <c r="A148" s="297" t="s">
        <v>1763</v>
      </c>
      <c r="B148" s="1543">
        <v>279</v>
      </c>
    </row>
    <row r="149" spans="1:2" ht="14.25" customHeight="1">
      <c r="A149" s="297" t="s">
        <v>1764</v>
      </c>
      <c r="B149" s="1543">
        <v>280</v>
      </c>
    </row>
    <row r="150" spans="1:2" ht="14.25" customHeight="1">
      <c r="A150" s="297" t="s">
        <v>1765</v>
      </c>
      <c r="B150" s="1543">
        <v>281</v>
      </c>
    </row>
    <row r="151" spans="1:2" ht="14.25" customHeight="1">
      <c r="A151" s="297" t="s">
        <v>1766</v>
      </c>
      <c r="B151" s="1543">
        <v>282</v>
      </c>
    </row>
    <row r="152" spans="1:2" ht="14.25" customHeight="1">
      <c r="A152" s="297" t="s">
        <v>1767</v>
      </c>
      <c r="B152" s="1543">
        <v>283</v>
      </c>
    </row>
    <row r="153" spans="1:2" ht="14.25" customHeight="1">
      <c r="A153" s="297" t="s">
        <v>1768</v>
      </c>
      <c r="B153" s="1543">
        <v>284</v>
      </c>
    </row>
    <row r="154" spans="1:2" ht="14.25" customHeight="1">
      <c r="A154" s="297" t="s">
        <v>1769</v>
      </c>
      <c r="B154" s="1543">
        <v>285</v>
      </c>
    </row>
    <row r="155" spans="1:2" ht="14.25" customHeight="1">
      <c r="A155" s="297" t="s">
        <v>399</v>
      </c>
      <c r="B155" s="1543">
        <v>286</v>
      </c>
    </row>
    <row r="156" spans="1:2" ht="14.25" customHeight="1">
      <c r="A156" s="297" t="s">
        <v>1770</v>
      </c>
      <c r="B156" s="1543">
        <v>287</v>
      </c>
    </row>
    <row r="157" spans="1:2" ht="14.25" customHeight="1">
      <c r="A157" s="297" t="s">
        <v>706</v>
      </c>
      <c r="B157" s="1543">
        <v>288</v>
      </c>
    </row>
    <row r="158" spans="1:2" ht="14.25" customHeight="1">
      <c r="A158" s="297" t="s">
        <v>1771</v>
      </c>
      <c r="B158" s="1543" t="s">
        <v>1772</v>
      </c>
    </row>
    <row r="159" spans="1:2" ht="14.25" customHeight="1">
      <c r="A159" s="297" t="s">
        <v>1773</v>
      </c>
      <c r="B159" s="1543" t="s">
        <v>1774</v>
      </c>
    </row>
    <row r="160" spans="1:2" ht="14.25" customHeight="1">
      <c r="A160" s="297" t="s">
        <v>1775</v>
      </c>
      <c r="B160" s="1543">
        <v>289</v>
      </c>
    </row>
    <row r="161" spans="1:2" ht="14.25" customHeight="1">
      <c r="A161" s="297" t="s">
        <v>1776</v>
      </c>
      <c r="B161" s="1543">
        <v>290</v>
      </c>
    </row>
    <row r="162" spans="1:2" ht="14.25" customHeight="1">
      <c r="A162" s="297" t="s">
        <v>488</v>
      </c>
      <c r="B162" s="1543">
        <v>291</v>
      </c>
    </row>
    <row r="163" spans="1:2" ht="14.25" customHeight="1">
      <c r="A163" s="297" t="s">
        <v>1777</v>
      </c>
      <c r="B163" s="1543">
        <v>292</v>
      </c>
    </row>
    <row r="164" spans="1:2" ht="14.25" customHeight="1">
      <c r="A164" s="297" t="s">
        <v>1778</v>
      </c>
      <c r="B164" s="1543">
        <v>293</v>
      </c>
    </row>
    <row r="165" spans="1:2" ht="14.25" customHeight="1">
      <c r="A165" s="297" t="s">
        <v>408</v>
      </c>
      <c r="B165" s="1543">
        <v>294</v>
      </c>
    </row>
    <row r="166" spans="1:2" ht="14.25" customHeight="1">
      <c r="A166" s="297" t="s">
        <v>1779</v>
      </c>
      <c r="B166" s="1543">
        <v>295</v>
      </c>
    </row>
    <row r="167" spans="1:2" ht="14.25" customHeight="1">
      <c r="A167" s="297" t="s">
        <v>1780</v>
      </c>
      <c r="B167" s="1543">
        <v>296</v>
      </c>
    </row>
    <row r="168" spans="1:2" ht="14.25" customHeight="1">
      <c r="A168" s="297" t="s">
        <v>1781</v>
      </c>
      <c r="B168" s="1543">
        <v>297</v>
      </c>
    </row>
    <row r="169" spans="1:2" ht="14.25" customHeight="1">
      <c r="A169" s="297" t="s">
        <v>1782</v>
      </c>
      <c r="B169" s="1543">
        <v>297</v>
      </c>
    </row>
    <row r="170" spans="1:2" ht="14.25" customHeight="1">
      <c r="A170" s="297" t="s">
        <v>1783</v>
      </c>
      <c r="B170" s="1543">
        <v>297</v>
      </c>
    </row>
    <row r="171" spans="1:2" ht="14.25" customHeight="1">
      <c r="A171" s="297" t="s">
        <v>1784</v>
      </c>
      <c r="B171" s="1543">
        <v>297</v>
      </c>
    </row>
    <row r="172" spans="1:2" ht="14.25" customHeight="1">
      <c r="A172" s="297" t="s">
        <v>1785</v>
      </c>
      <c r="B172" s="1543">
        <v>297</v>
      </c>
    </row>
    <row r="173" spans="1:2" ht="14.25" customHeight="1">
      <c r="A173" s="297" t="s">
        <v>1786</v>
      </c>
      <c r="B173" s="1543">
        <v>298</v>
      </c>
    </row>
    <row r="174" spans="1:2" ht="14.25" customHeight="1">
      <c r="A174" s="297" t="s">
        <v>1787</v>
      </c>
      <c r="B174" s="1543">
        <v>298</v>
      </c>
    </row>
    <row r="175" spans="1:2" ht="14.25" customHeight="1">
      <c r="A175" s="297" t="s">
        <v>385</v>
      </c>
      <c r="B175" s="1543">
        <v>299</v>
      </c>
    </row>
    <row r="176" spans="1:2" ht="14.25" customHeight="1">
      <c r="A176" s="297" t="s">
        <v>1788</v>
      </c>
      <c r="B176" s="1543">
        <v>300</v>
      </c>
    </row>
    <row r="177" spans="1:2" ht="14.25" customHeight="1">
      <c r="A177" s="297" t="s">
        <v>404</v>
      </c>
      <c r="B177" s="1543">
        <v>301</v>
      </c>
    </row>
    <row r="178" spans="1:2" ht="14.25" customHeight="1">
      <c r="A178" s="297" t="s">
        <v>1789</v>
      </c>
      <c r="B178" s="1543">
        <v>302</v>
      </c>
    </row>
    <row r="179" spans="1:2" ht="14.25" customHeight="1">
      <c r="A179" s="297" t="s">
        <v>459</v>
      </c>
      <c r="B179" s="1543">
        <v>303</v>
      </c>
    </row>
    <row r="180" spans="1:2" ht="14.25" customHeight="1">
      <c r="A180" s="297" t="s">
        <v>1790</v>
      </c>
      <c r="B180" s="1543">
        <v>303</v>
      </c>
    </row>
    <row r="181" spans="1:2" ht="14.25" customHeight="1">
      <c r="A181" s="297" t="s">
        <v>1791</v>
      </c>
      <c r="B181" s="1543">
        <v>304</v>
      </c>
    </row>
    <row r="182" spans="1:2" ht="14.25" customHeight="1">
      <c r="A182" s="297" t="s">
        <v>1792</v>
      </c>
      <c r="B182" s="1543">
        <v>304</v>
      </c>
    </row>
    <row r="183" spans="1:2" ht="14.25" customHeight="1">
      <c r="A183" s="297" t="s">
        <v>1793</v>
      </c>
      <c r="B183" s="1543">
        <v>305</v>
      </c>
    </row>
    <row r="184" spans="1:2" ht="14.25" customHeight="1">
      <c r="A184" s="297" t="s">
        <v>1794</v>
      </c>
      <c r="B184" s="1543">
        <v>305</v>
      </c>
    </row>
    <row r="185" spans="1:2" ht="14.25" customHeight="1">
      <c r="A185" s="297" t="s">
        <v>1795</v>
      </c>
      <c r="B185" s="1543">
        <v>305</v>
      </c>
    </row>
    <row r="186" spans="1:2" ht="14.25" customHeight="1">
      <c r="A186" s="297" t="s">
        <v>428</v>
      </c>
      <c r="B186" s="1543">
        <v>306</v>
      </c>
    </row>
    <row r="187" spans="1:2" ht="14.25" customHeight="1">
      <c r="A187" s="297" t="s">
        <v>1796</v>
      </c>
      <c r="B187" s="1543">
        <v>307</v>
      </c>
    </row>
    <row r="188" spans="1:2" ht="14.25" customHeight="1">
      <c r="A188" s="297" t="s">
        <v>1797</v>
      </c>
      <c r="B188" s="1543">
        <v>307</v>
      </c>
    </row>
    <row r="189" spans="1:2" ht="14.25" customHeight="1">
      <c r="A189" s="297" t="s">
        <v>429</v>
      </c>
      <c r="B189" s="1543">
        <v>308</v>
      </c>
    </row>
    <row r="190" spans="1:2" ht="14.25" customHeight="1">
      <c r="A190" s="297" t="s">
        <v>1798</v>
      </c>
      <c r="B190" s="1543">
        <v>309</v>
      </c>
    </row>
    <row r="191" spans="1:2" ht="14.25" customHeight="1">
      <c r="A191" s="297" t="s">
        <v>1045</v>
      </c>
      <c r="B191" s="1543">
        <v>310</v>
      </c>
    </row>
    <row r="192" spans="1:2" ht="14.25" customHeight="1">
      <c r="A192" s="297" t="s">
        <v>1799</v>
      </c>
      <c r="B192" s="1543">
        <v>311</v>
      </c>
    </row>
    <row r="193" spans="1:2" ht="14.25" customHeight="1">
      <c r="A193" s="297" t="s">
        <v>1800</v>
      </c>
      <c r="B193" s="1543">
        <v>312</v>
      </c>
    </row>
    <row r="194" spans="1:2" ht="14.25" customHeight="1">
      <c r="A194" s="297" t="s">
        <v>1801</v>
      </c>
      <c r="B194" s="1543">
        <v>313</v>
      </c>
    </row>
    <row r="195" spans="1:2" ht="14.25" customHeight="1">
      <c r="A195" s="297" t="s">
        <v>143</v>
      </c>
      <c r="B195" s="1543">
        <v>314</v>
      </c>
    </row>
    <row r="196" spans="1:2" ht="14.25" customHeight="1">
      <c r="A196" s="297" t="s">
        <v>120</v>
      </c>
      <c r="B196" s="1543">
        <v>315</v>
      </c>
    </row>
    <row r="197" spans="1:2" ht="14.25" customHeight="1">
      <c r="A197" s="297" t="s">
        <v>1802</v>
      </c>
      <c r="B197" s="1543">
        <v>316</v>
      </c>
    </row>
    <row r="198" spans="1:2" ht="14.25" customHeight="1">
      <c r="A198" s="297" t="s">
        <v>1803</v>
      </c>
      <c r="B198" s="1543">
        <v>317</v>
      </c>
    </row>
    <row r="199" spans="1:2" ht="14.25" customHeight="1">
      <c r="A199" s="297" t="s">
        <v>1804</v>
      </c>
      <c r="B199" s="1543">
        <v>318</v>
      </c>
    </row>
    <row r="200" spans="1:2" ht="14.25" customHeight="1">
      <c r="A200" s="297" t="s">
        <v>375</v>
      </c>
      <c r="B200" s="1543">
        <v>319</v>
      </c>
    </row>
    <row r="201" spans="1:2" ht="14.25" customHeight="1">
      <c r="A201" s="297" t="s">
        <v>782</v>
      </c>
      <c r="B201" s="1543">
        <v>320</v>
      </c>
    </row>
    <row r="202" spans="1:2" ht="14.25" customHeight="1">
      <c r="A202" s="297" t="s">
        <v>1805</v>
      </c>
      <c r="B202" s="1543">
        <v>321</v>
      </c>
    </row>
    <row r="203" spans="1:2" ht="14.25" customHeight="1">
      <c r="A203" s="297" t="s">
        <v>1806</v>
      </c>
      <c r="B203" s="1543">
        <v>322</v>
      </c>
    </row>
    <row r="204" spans="1:2" ht="14.25" customHeight="1">
      <c r="A204" s="297" t="s">
        <v>1807</v>
      </c>
      <c r="B204" s="1543">
        <v>323</v>
      </c>
    </row>
    <row r="205" spans="1:2" ht="14.25" customHeight="1">
      <c r="A205" s="297" t="s">
        <v>1808</v>
      </c>
      <c r="B205" s="1543">
        <v>324</v>
      </c>
    </row>
    <row r="206" spans="1:2" ht="14.25" customHeight="1">
      <c r="A206" s="297" t="s">
        <v>1809</v>
      </c>
      <c r="B206" s="1543">
        <v>325</v>
      </c>
    </row>
    <row r="207" spans="1:2" ht="14.25" customHeight="1">
      <c r="A207" s="297" t="s">
        <v>1810</v>
      </c>
      <c r="B207" s="1543">
        <v>325</v>
      </c>
    </row>
    <row r="208" spans="1:2" ht="14.25" customHeight="1">
      <c r="A208" s="297" t="s">
        <v>1811</v>
      </c>
      <c r="B208" s="1543">
        <v>326</v>
      </c>
    </row>
    <row r="209" spans="1:2" ht="14.25" customHeight="1">
      <c r="A209" s="297" t="s">
        <v>1812</v>
      </c>
      <c r="B209" s="1543">
        <v>327</v>
      </c>
    </row>
    <row r="210" spans="1:2" ht="14.25" customHeight="1">
      <c r="A210" s="297" t="s">
        <v>1813</v>
      </c>
      <c r="B210" s="1543">
        <v>327</v>
      </c>
    </row>
    <row r="211" spans="1:2" ht="14.25" customHeight="1">
      <c r="A211" s="297" t="s">
        <v>1814</v>
      </c>
      <c r="B211" s="1543">
        <v>328</v>
      </c>
    </row>
    <row r="212" spans="1:2" ht="14.25" customHeight="1">
      <c r="A212" s="297" t="s">
        <v>1815</v>
      </c>
      <c r="B212" s="1543">
        <v>328</v>
      </c>
    </row>
    <row r="213" spans="1:2" ht="14.25" customHeight="1">
      <c r="A213" s="297" t="s">
        <v>1816</v>
      </c>
      <c r="B213" s="1543">
        <v>329</v>
      </c>
    </row>
    <row r="214" spans="1:2" ht="14.25" customHeight="1">
      <c r="A214" s="297" t="s">
        <v>1817</v>
      </c>
      <c r="B214" s="1543">
        <v>330</v>
      </c>
    </row>
    <row r="215" spans="1:2" ht="14.25" customHeight="1">
      <c r="A215" s="297" t="s">
        <v>1818</v>
      </c>
      <c r="B215" s="1543">
        <v>331</v>
      </c>
    </row>
    <row r="216" spans="1:2" ht="14.25" customHeight="1">
      <c r="A216" s="297" t="s">
        <v>1819</v>
      </c>
      <c r="B216" s="1543">
        <v>331</v>
      </c>
    </row>
    <row r="217" spans="1:2" ht="14.25" customHeight="1">
      <c r="A217" s="297" t="s">
        <v>1820</v>
      </c>
      <c r="B217" s="1543">
        <v>332</v>
      </c>
    </row>
    <row r="218" spans="1:2" ht="14.25" customHeight="1">
      <c r="A218" s="297" t="s">
        <v>1522</v>
      </c>
      <c r="B218" s="1543">
        <v>333</v>
      </c>
    </row>
    <row r="219" spans="1:2" ht="14.25" customHeight="1">
      <c r="A219" s="297" t="s">
        <v>1821</v>
      </c>
      <c r="B219" s="1543">
        <v>333</v>
      </c>
    </row>
    <row r="220" spans="1:2" ht="14.25" customHeight="1">
      <c r="A220" s="297" t="s">
        <v>1822</v>
      </c>
      <c r="B220" s="1543">
        <v>334</v>
      </c>
    </row>
    <row r="221" spans="1:2" ht="14.25" customHeight="1">
      <c r="A221" s="297" t="s">
        <v>1823</v>
      </c>
      <c r="B221" s="1543">
        <v>334</v>
      </c>
    </row>
    <row r="222" spans="1:2" ht="14.25" customHeight="1">
      <c r="A222" s="297" t="s">
        <v>1824</v>
      </c>
      <c r="B222" s="1543">
        <v>335</v>
      </c>
    </row>
    <row r="223" spans="1:2" ht="14.25" customHeight="1">
      <c r="A223" s="297" t="s">
        <v>42</v>
      </c>
      <c r="B223" s="1543">
        <v>336</v>
      </c>
    </row>
    <row r="224" spans="1:2" ht="14.25" customHeight="1">
      <c r="A224" s="297" t="s">
        <v>1451</v>
      </c>
      <c r="B224" s="1543">
        <v>337</v>
      </c>
    </row>
    <row r="225" spans="1:2" ht="14.25" customHeight="1">
      <c r="A225" s="297" t="s">
        <v>1825</v>
      </c>
      <c r="B225" s="1543">
        <v>338</v>
      </c>
    </row>
    <row r="226" spans="1:2" ht="14.25" customHeight="1">
      <c r="A226" s="297" t="s">
        <v>1826</v>
      </c>
      <c r="B226" s="1543">
        <v>338</v>
      </c>
    </row>
    <row r="227" spans="1:2" ht="14.25" customHeight="1">
      <c r="A227" s="297" t="s">
        <v>1536</v>
      </c>
      <c r="B227" s="1543">
        <v>338</v>
      </c>
    </row>
    <row r="228" spans="1:2" ht="14.25" customHeight="1">
      <c r="A228" s="297" t="s">
        <v>1827</v>
      </c>
      <c r="B228" s="1543">
        <v>339</v>
      </c>
    </row>
    <row r="229" spans="1:2" ht="14.25" customHeight="1">
      <c r="A229" s="297" t="s">
        <v>1828</v>
      </c>
      <c r="B229" s="1543">
        <v>340</v>
      </c>
    </row>
    <row r="230" spans="1:2" ht="14.25" customHeight="1">
      <c r="A230" s="297" t="s">
        <v>283</v>
      </c>
      <c r="B230" s="1543">
        <v>341</v>
      </c>
    </row>
    <row r="231" spans="1:2" ht="14.25" customHeight="1">
      <c r="A231" s="297" t="s">
        <v>190</v>
      </c>
      <c r="B231" s="1543">
        <v>342</v>
      </c>
    </row>
    <row r="232" spans="1:2" ht="14.25" customHeight="1">
      <c r="A232" s="297" t="s">
        <v>1829</v>
      </c>
      <c r="B232" s="1543">
        <v>343</v>
      </c>
    </row>
    <row r="233" spans="1:2" ht="14.25" customHeight="1">
      <c r="A233" s="297" t="s">
        <v>1830</v>
      </c>
      <c r="B233" s="1543">
        <v>344</v>
      </c>
    </row>
    <row r="234" spans="1:2" ht="14.25" customHeight="1">
      <c r="A234" s="297" t="s">
        <v>532</v>
      </c>
      <c r="B234" s="1543">
        <v>345</v>
      </c>
    </row>
    <row r="235" spans="1:2" ht="14.25" customHeight="1">
      <c r="A235" s="317" t="s">
        <v>1831</v>
      </c>
      <c r="B235" s="1093">
        <v>345</v>
      </c>
    </row>
    <row r="236" spans="1:2" ht="14.25" customHeight="1">
      <c r="A236" s="317" t="s">
        <v>1832</v>
      </c>
      <c r="B236" s="1093">
        <v>345</v>
      </c>
    </row>
    <row r="237" spans="1:2" ht="14.25" customHeight="1">
      <c r="A237" s="317" t="s">
        <v>1833</v>
      </c>
      <c r="B237" s="1093">
        <v>345</v>
      </c>
    </row>
    <row r="238" spans="1:2" ht="14.25" customHeight="1">
      <c r="A238" s="317" t="s">
        <v>1834</v>
      </c>
      <c r="B238" s="1093">
        <v>345</v>
      </c>
    </row>
    <row r="239" spans="1:2" ht="14.25" customHeight="1">
      <c r="A239" s="297" t="s">
        <v>1835</v>
      </c>
      <c r="B239" s="1543">
        <v>346</v>
      </c>
    </row>
    <row r="240" spans="1:2" ht="14.25" customHeight="1">
      <c r="A240" s="297" t="s">
        <v>550</v>
      </c>
      <c r="B240" s="1543">
        <v>347</v>
      </c>
    </row>
    <row r="241" spans="1:2" ht="14.25" customHeight="1">
      <c r="A241" s="297" t="s">
        <v>1836</v>
      </c>
      <c r="B241" s="1543">
        <v>348</v>
      </c>
    </row>
    <row r="242" spans="1:2" ht="14.25" customHeight="1">
      <c r="A242" s="297" t="s">
        <v>1837</v>
      </c>
      <c r="B242" s="1543">
        <v>349</v>
      </c>
    </row>
    <row r="243" spans="1:2" ht="14.25" customHeight="1">
      <c r="A243" s="297" t="s">
        <v>1838</v>
      </c>
      <c r="B243" s="1543">
        <v>350</v>
      </c>
    </row>
    <row r="244" spans="1:2" ht="14.25" customHeight="1">
      <c r="A244" s="297" t="s">
        <v>1839</v>
      </c>
      <c r="B244" s="1543">
        <v>351</v>
      </c>
    </row>
    <row r="245" spans="1:2" ht="14.25" customHeight="1">
      <c r="A245" s="297" t="s">
        <v>1840</v>
      </c>
      <c r="B245" s="1543">
        <v>352</v>
      </c>
    </row>
    <row r="246" spans="1:2" ht="14.25" customHeight="1">
      <c r="A246" s="297" t="s">
        <v>446</v>
      </c>
      <c r="B246" s="1543">
        <v>353</v>
      </c>
    </row>
    <row r="247" spans="1:2" ht="14.25" customHeight="1">
      <c r="A247" s="297" t="s">
        <v>1841</v>
      </c>
      <c r="B247" s="1543">
        <v>353</v>
      </c>
    </row>
    <row r="248" spans="1:2" ht="14.25" customHeight="1">
      <c r="A248" s="297" t="s">
        <v>1842</v>
      </c>
      <c r="B248" s="1543">
        <v>354</v>
      </c>
    </row>
    <row r="249" spans="1:2" ht="14.25" customHeight="1">
      <c r="A249" s="297" t="s">
        <v>1843</v>
      </c>
      <c r="B249" s="1543">
        <v>354</v>
      </c>
    </row>
    <row r="250" spans="1:2" ht="14.25" customHeight="1">
      <c r="A250" s="297" t="s">
        <v>1844</v>
      </c>
      <c r="B250" s="1543">
        <v>355</v>
      </c>
    </row>
    <row r="251" spans="1:2" ht="14.25" customHeight="1">
      <c r="A251" s="297" t="s">
        <v>1845</v>
      </c>
      <c r="B251" s="1543">
        <v>355</v>
      </c>
    </row>
    <row r="252" spans="1:2" ht="14.25" customHeight="1">
      <c r="A252" s="297" t="s">
        <v>1846</v>
      </c>
      <c r="B252" s="1543">
        <v>356</v>
      </c>
    </row>
    <row r="253" spans="1:2" ht="14.25" customHeight="1">
      <c r="A253" s="297" t="s">
        <v>1847</v>
      </c>
      <c r="B253" s="1543">
        <v>357</v>
      </c>
    </row>
    <row r="254" spans="1:2" ht="14.25" customHeight="1">
      <c r="A254" s="297" t="s">
        <v>1848</v>
      </c>
      <c r="B254" s="1543">
        <v>357</v>
      </c>
    </row>
    <row r="255" spans="1:2" ht="14.25" customHeight="1">
      <c r="A255" s="297" t="s">
        <v>1849</v>
      </c>
      <c r="B255" s="1543">
        <v>358</v>
      </c>
    </row>
    <row r="256" spans="1:2" ht="14.25" customHeight="1">
      <c r="A256" s="297" t="s">
        <v>1850</v>
      </c>
      <c r="B256" s="1543">
        <v>359</v>
      </c>
    </row>
    <row r="257" spans="1:2" ht="14.25" customHeight="1">
      <c r="A257" s="297" t="s">
        <v>1851</v>
      </c>
      <c r="B257" s="1543">
        <v>360</v>
      </c>
    </row>
    <row r="258" spans="1:2" ht="14.25" customHeight="1">
      <c r="A258" s="297" t="s">
        <v>1852</v>
      </c>
      <c r="B258" s="1543">
        <v>361</v>
      </c>
    </row>
    <row r="259" spans="1:2" ht="14.25" customHeight="1">
      <c r="A259" s="297" t="s">
        <v>1058</v>
      </c>
      <c r="B259" s="1543">
        <v>362</v>
      </c>
    </row>
    <row r="260" spans="1:2" ht="14.25" customHeight="1">
      <c r="A260" s="297" t="s">
        <v>1853</v>
      </c>
      <c r="B260" s="1543">
        <v>362</v>
      </c>
    </row>
    <row r="261" spans="1:2" ht="14.25" customHeight="1">
      <c r="A261" s="297" t="s">
        <v>1854</v>
      </c>
      <c r="B261" s="1543">
        <v>363</v>
      </c>
    </row>
    <row r="262" spans="1:2" ht="14.25" customHeight="1">
      <c r="A262" s="297" t="s">
        <v>1855</v>
      </c>
      <c r="B262" s="1543">
        <v>364</v>
      </c>
    </row>
    <row r="263" spans="1:2" ht="14.25" customHeight="1">
      <c r="A263" s="297" t="s">
        <v>616</v>
      </c>
      <c r="B263" s="1543">
        <v>365</v>
      </c>
    </row>
    <row r="264" spans="1:2" ht="14.25" customHeight="1">
      <c r="A264" s="297" t="s">
        <v>1856</v>
      </c>
      <c r="B264" s="1543">
        <v>366</v>
      </c>
    </row>
    <row r="265" spans="1:2" ht="14.25" customHeight="1">
      <c r="A265" s="297" t="s">
        <v>1857</v>
      </c>
      <c r="B265" s="1543">
        <v>367</v>
      </c>
    </row>
    <row r="266" spans="1:2" ht="14.25" customHeight="1">
      <c r="A266" s="297" t="s">
        <v>1858</v>
      </c>
      <c r="B266" s="1543">
        <v>367</v>
      </c>
    </row>
    <row r="267" spans="1:2" ht="14.25" customHeight="1">
      <c r="A267" s="297" t="s">
        <v>1859</v>
      </c>
      <c r="B267" s="1543">
        <v>368</v>
      </c>
    </row>
    <row r="268" spans="1:2" ht="14.25" customHeight="1">
      <c r="A268" s="297" t="s">
        <v>1519</v>
      </c>
      <c r="B268" s="1543">
        <v>369</v>
      </c>
    </row>
    <row r="269" spans="1:2" ht="14.25" customHeight="1">
      <c r="A269" s="297" t="s">
        <v>1860</v>
      </c>
      <c r="B269" s="1543">
        <v>370</v>
      </c>
    </row>
    <row r="270" spans="1:2" ht="14.25" customHeight="1">
      <c r="A270" s="297" t="s">
        <v>1861</v>
      </c>
      <c r="B270" s="1543">
        <v>371</v>
      </c>
    </row>
    <row r="271" spans="1:2" ht="14.25" customHeight="1">
      <c r="A271" s="297" t="s">
        <v>1862</v>
      </c>
      <c r="B271" s="1543">
        <v>372</v>
      </c>
    </row>
    <row r="272" spans="1:2" ht="14.25" customHeight="1">
      <c r="A272" s="297" t="s">
        <v>1863</v>
      </c>
      <c r="B272" s="1543">
        <v>373</v>
      </c>
    </row>
    <row r="273" spans="1:2" ht="14.25" customHeight="1">
      <c r="A273" s="297" t="s">
        <v>1270</v>
      </c>
      <c r="B273" s="1543">
        <v>374</v>
      </c>
    </row>
    <row r="274" spans="1:2" ht="14.25" customHeight="1">
      <c r="A274" s="297" t="s">
        <v>1864</v>
      </c>
      <c r="B274" s="1543">
        <v>375</v>
      </c>
    </row>
    <row r="275" spans="1:2" ht="14.25" customHeight="1">
      <c r="A275" s="297" t="s">
        <v>1865</v>
      </c>
      <c r="B275" s="1543">
        <v>376</v>
      </c>
    </row>
    <row r="276" spans="1:2" ht="14.25" customHeight="1">
      <c r="A276" s="297" t="s">
        <v>1866</v>
      </c>
      <c r="B276" s="1543">
        <v>377</v>
      </c>
    </row>
    <row r="277" spans="1:3" ht="14.25" customHeight="1">
      <c r="A277" s="297" t="s">
        <v>1867</v>
      </c>
      <c r="B277" s="1543">
        <v>378</v>
      </c>
      <c r="C277" s="1547"/>
    </row>
    <row r="278" spans="1:3" ht="14.25" customHeight="1">
      <c r="A278" s="297" t="s">
        <v>1868</v>
      </c>
      <c r="B278" s="1543">
        <v>379</v>
      </c>
      <c r="C278" s="1547"/>
    </row>
    <row r="279" spans="1:3" ht="14.25" customHeight="1">
      <c r="A279" s="297" t="s">
        <v>1869</v>
      </c>
      <c r="B279" s="1543">
        <v>380</v>
      </c>
      <c r="C279" s="352"/>
    </row>
    <row r="280" spans="1:3" ht="14.25" customHeight="1">
      <c r="A280" s="297" t="s">
        <v>1870</v>
      </c>
      <c r="B280" s="1543">
        <v>381</v>
      </c>
      <c r="C280" s="1547"/>
    </row>
    <row r="281" spans="1:3" ht="14.25" customHeight="1">
      <c r="A281" s="297" t="s">
        <v>1871</v>
      </c>
      <c r="B281" s="1543">
        <v>382</v>
      </c>
      <c r="C281" s="1547"/>
    </row>
    <row r="282" spans="1:2" ht="14.25" customHeight="1">
      <c r="A282" s="297" t="s">
        <v>147</v>
      </c>
      <c r="B282" s="1543">
        <v>383</v>
      </c>
    </row>
    <row r="283" spans="1:2" ht="14.25" customHeight="1">
      <c r="A283" s="297" t="s">
        <v>1091</v>
      </c>
      <c r="B283" s="1543">
        <v>384</v>
      </c>
    </row>
    <row r="284" spans="1:2" ht="14.25" customHeight="1">
      <c r="A284" s="297" t="s">
        <v>1872</v>
      </c>
      <c r="B284" s="1543">
        <v>385</v>
      </c>
    </row>
    <row r="285" spans="1:2" ht="14.25" customHeight="1">
      <c r="A285" s="297" t="s">
        <v>558</v>
      </c>
      <c r="B285" s="1543">
        <v>386</v>
      </c>
    </row>
    <row r="286" spans="1:2" ht="14.25" customHeight="1">
      <c r="A286" s="297" t="s">
        <v>1873</v>
      </c>
      <c r="B286" s="1543">
        <v>387</v>
      </c>
    </row>
    <row r="287" spans="1:2" ht="14.25" customHeight="1">
      <c r="A287" s="297" t="s">
        <v>1874</v>
      </c>
      <c r="B287" s="1543">
        <v>388</v>
      </c>
    </row>
    <row r="288" spans="1:2" ht="14.25" customHeight="1">
      <c r="A288" s="297" t="s">
        <v>1875</v>
      </c>
      <c r="B288" s="1543">
        <v>389</v>
      </c>
    </row>
    <row r="289" spans="1:2" ht="14.25" customHeight="1">
      <c r="A289" s="297" t="s">
        <v>1876</v>
      </c>
      <c r="B289" s="1543">
        <v>390</v>
      </c>
    </row>
    <row r="290" spans="1:2" ht="14.25" customHeight="1">
      <c r="A290" s="297" t="s">
        <v>1877</v>
      </c>
      <c r="B290" s="1543">
        <v>391</v>
      </c>
    </row>
    <row r="291" spans="1:2" ht="14.25" customHeight="1">
      <c r="A291" s="297" t="s">
        <v>1878</v>
      </c>
      <c r="B291" s="1543">
        <v>392</v>
      </c>
    </row>
    <row r="292" spans="1:2" ht="14.25" customHeight="1">
      <c r="A292" s="297" t="s">
        <v>1053</v>
      </c>
      <c r="B292" s="1543">
        <v>393</v>
      </c>
    </row>
    <row r="293" spans="1:2" ht="14.25" customHeight="1">
      <c r="A293" s="297" t="s">
        <v>1879</v>
      </c>
      <c r="B293" s="1543">
        <v>394</v>
      </c>
    </row>
    <row r="294" spans="1:2" ht="14.25" customHeight="1">
      <c r="A294" s="297" t="s">
        <v>50</v>
      </c>
      <c r="B294" s="1543">
        <v>395</v>
      </c>
    </row>
    <row r="295" spans="1:2" ht="14.25" customHeight="1">
      <c r="A295" s="297" t="s">
        <v>1880</v>
      </c>
      <c r="B295" s="1543">
        <v>396</v>
      </c>
    </row>
    <row r="296" spans="1:2" ht="14.25" customHeight="1">
      <c r="A296" s="297" t="s">
        <v>1881</v>
      </c>
      <c r="B296" s="1543">
        <v>396</v>
      </c>
    </row>
    <row r="297" spans="1:2" ht="14.25" customHeight="1">
      <c r="A297" s="297" t="s">
        <v>1405</v>
      </c>
      <c r="B297" s="1543">
        <v>397</v>
      </c>
    </row>
    <row r="298" spans="1:2" ht="14.25" customHeight="1">
      <c r="A298" s="297" t="s">
        <v>1882</v>
      </c>
      <c r="B298" s="1543">
        <v>398</v>
      </c>
    </row>
    <row r="299" spans="1:2" ht="14.25" customHeight="1">
      <c r="A299" s="297" t="s">
        <v>1883</v>
      </c>
      <c r="B299" s="1543">
        <v>399</v>
      </c>
    </row>
    <row r="300" spans="1:2" ht="14.25" customHeight="1">
      <c r="A300" s="297" t="s">
        <v>1884</v>
      </c>
      <c r="B300" s="1543">
        <v>399</v>
      </c>
    </row>
    <row r="301" spans="1:2" ht="14.25" customHeight="1">
      <c r="A301" s="297" t="s">
        <v>124</v>
      </c>
      <c r="B301" s="1543">
        <v>400</v>
      </c>
    </row>
    <row r="302" spans="1:2" ht="14.25" customHeight="1">
      <c r="A302" s="297" t="s">
        <v>1885</v>
      </c>
      <c r="B302" s="1543">
        <v>401</v>
      </c>
    </row>
    <row r="303" spans="1:2" ht="14.25" customHeight="1">
      <c r="A303" s="297" t="s">
        <v>1886</v>
      </c>
      <c r="B303" s="1543">
        <v>402</v>
      </c>
    </row>
    <row r="304" spans="1:2" ht="14.25" customHeight="1">
      <c r="A304" s="297" t="s">
        <v>1887</v>
      </c>
      <c r="B304" s="1543">
        <v>403</v>
      </c>
    </row>
    <row r="305" spans="1:2" ht="15.75" customHeight="1">
      <c r="A305" s="297" t="s">
        <v>1888</v>
      </c>
      <c r="B305" s="1543">
        <v>404</v>
      </c>
    </row>
    <row r="306" spans="1:2" ht="14.25" customHeight="1">
      <c r="A306" s="297" t="s">
        <v>1889</v>
      </c>
      <c r="B306" s="1543">
        <v>405</v>
      </c>
    </row>
    <row r="307" spans="1:2" ht="14.25" customHeight="1">
      <c r="A307" s="297" t="s">
        <v>1890</v>
      </c>
      <c r="B307" s="1543">
        <v>406</v>
      </c>
    </row>
    <row r="308" spans="1:2" ht="14.25" customHeight="1">
      <c r="A308" s="297" t="s">
        <v>1891</v>
      </c>
      <c r="B308" s="1543">
        <v>407</v>
      </c>
    </row>
    <row r="309" spans="1:2" ht="14.25" customHeight="1">
      <c r="A309" s="297" t="s">
        <v>1892</v>
      </c>
      <c r="B309" s="1543">
        <v>408</v>
      </c>
    </row>
    <row r="310" spans="1:2" ht="14.25" customHeight="1">
      <c r="A310" s="297" t="s">
        <v>1893</v>
      </c>
      <c r="B310" s="1543">
        <v>409</v>
      </c>
    </row>
    <row r="311" spans="1:2" ht="14.25" customHeight="1">
      <c r="A311" s="297" t="s">
        <v>1894</v>
      </c>
      <c r="B311" s="1543">
        <v>410</v>
      </c>
    </row>
    <row r="312" spans="1:2" ht="14.25" customHeight="1">
      <c r="A312" s="297" t="s">
        <v>1895</v>
      </c>
      <c r="B312" s="1543">
        <v>411</v>
      </c>
    </row>
    <row r="313" spans="1:2" ht="14.25" customHeight="1">
      <c r="A313" s="297" t="s">
        <v>1896</v>
      </c>
      <c r="B313" s="1543">
        <v>411</v>
      </c>
    </row>
    <row r="314" spans="1:2" ht="14.25" customHeight="1">
      <c r="A314" s="297" t="s">
        <v>497</v>
      </c>
      <c r="B314" s="1543">
        <v>412</v>
      </c>
    </row>
    <row r="315" spans="1:2" ht="14.25" customHeight="1">
      <c r="A315" s="297" t="s">
        <v>1229</v>
      </c>
      <c r="B315" s="1543">
        <v>413</v>
      </c>
    </row>
    <row r="316" spans="1:2" ht="14.25" customHeight="1">
      <c r="A316" s="297" t="s">
        <v>1897</v>
      </c>
      <c r="B316" s="1543">
        <v>413</v>
      </c>
    </row>
    <row r="317" spans="1:2" ht="14.25" customHeight="1">
      <c r="A317" s="297" t="s">
        <v>1897</v>
      </c>
      <c r="B317" s="1543">
        <v>413</v>
      </c>
    </row>
    <row r="318" spans="1:2" ht="14.25" customHeight="1">
      <c r="A318" s="297" t="s">
        <v>127</v>
      </c>
      <c r="B318" s="1543">
        <v>414</v>
      </c>
    </row>
    <row r="319" spans="1:2" ht="14.25" customHeight="1">
      <c r="A319" s="297" t="s">
        <v>1898</v>
      </c>
      <c r="B319" s="1543">
        <v>415</v>
      </c>
    </row>
    <row r="320" spans="1:2" ht="14.25" customHeight="1">
      <c r="A320" s="297" t="s">
        <v>1899</v>
      </c>
      <c r="B320" s="1543">
        <v>415</v>
      </c>
    </row>
    <row r="321" spans="1:2" ht="14.25" customHeight="1">
      <c r="A321" s="297" t="s">
        <v>1900</v>
      </c>
      <c r="B321" s="1543">
        <v>416</v>
      </c>
    </row>
    <row r="322" spans="1:2" ht="14.25" customHeight="1">
      <c r="A322" s="297" t="s">
        <v>1901</v>
      </c>
      <c r="B322" s="1543">
        <v>417</v>
      </c>
    </row>
    <row r="323" spans="1:2" ht="14.25" customHeight="1">
      <c r="A323" s="297" t="s">
        <v>1902</v>
      </c>
      <c r="B323" s="1543">
        <v>418</v>
      </c>
    </row>
    <row r="324" spans="1:2" ht="14.25" customHeight="1">
      <c r="A324" s="297" t="s">
        <v>1146</v>
      </c>
      <c r="B324" s="1543">
        <v>419</v>
      </c>
    </row>
    <row r="325" spans="1:2" ht="14.25" customHeight="1">
      <c r="A325" s="297" t="s">
        <v>1903</v>
      </c>
      <c r="B325" s="1543">
        <v>419</v>
      </c>
    </row>
    <row r="326" spans="1:3" ht="14.25" customHeight="1">
      <c r="A326" s="297" t="s">
        <v>1904</v>
      </c>
      <c r="B326" s="1543">
        <v>420</v>
      </c>
      <c r="C326" s="1548"/>
    </row>
    <row r="327" spans="1:2" ht="14.25" customHeight="1">
      <c r="A327" s="297" t="s">
        <v>1905</v>
      </c>
      <c r="B327" s="1543">
        <v>420</v>
      </c>
    </row>
    <row r="328" spans="1:2" ht="14.25" customHeight="1">
      <c r="A328" s="297" t="s">
        <v>1143</v>
      </c>
      <c r="B328" s="1543">
        <v>421</v>
      </c>
    </row>
    <row r="329" spans="1:2" ht="14.25" customHeight="1">
      <c r="A329" s="297" t="s">
        <v>1906</v>
      </c>
      <c r="B329" s="1543">
        <v>421</v>
      </c>
    </row>
    <row r="330" spans="1:2" ht="14.25" customHeight="1">
      <c r="A330" s="297" t="s">
        <v>1907</v>
      </c>
      <c r="B330" s="1543">
        <v>422</v>
      </c>
    </row>
    <row r="331" spans="1:2" ht="14.25" customHeight="1">
      <c r="A331" s="297" t="s">
        <v>1908</v>
      </c>
      <c r="B331" s="1543">
        <v>423</v>
      </c>
    </row>
    <row r="332" spans="1:2" ht="14.25" customHeight="1">
      <c r="A332" s="297" t="s">
        <v>1909</v>
      </c>
      <c r="B332" s="1543">
        <v>424</v>
      </c>
    </row>
    <row r="333" spans="1:2" ht="14.25" customHeight="1">
      <c r="A333" s="297" t="s">
        <v>360</v>
      </c>
      <c r="B333" s="1543">
        <v>425</v>
      </c>
    </row>
    <row r="334" spans="1:2" ht="14.25" customHeight="1">
      <c r="A334" s="297" t="s">
        <v>1910</v>
      </c>
      <c r="B334" s="1543">
        <v>426</v>
      </c>
    </row>
    <row r="335" spans="1:2" ht="14.25" customHeight="1">
      <c r="A335" s="297" t="s">
        <v>1911</v>
      </c>
      <c r="B335" s="1543">
        <v>427</v>
      </c>
    </row>
    <row r="336" spans="1:2" ht="14.25" customHeight="1">
      <c r="A336" s="297" t="s">
        <v>1912</v>
      </c>
      <c r="B336" s="1543">
        <v>428</v>
      </c>
    </row>
    <row r="337" spans="1:2" ht="14.25" customHeight="1">
      <c r="A337" s="297" t="s">
        <v>1913</v>
      </c>
      <c r="B337" s="1543">
        <v>429</v>
      </c>
    </row>
    <row r="338" spans="1:2" ht="14.25" customHeight="1">
      <c r="A338" s="297" t="s">
        <v>1914</v>
      </c>
      <c r="B338" s="1543">
        <v>430</v>
      </c>
    </row>
    <row r="339" spans="1:2" ht="14.25" customHeight="1">
      <c r="A339" s="297" t="s">
        <v>1915</v>
      </c>
      <c r="B339" s="1543">
        <v>431</v>
      </c>
    </row>
    <row r="340" spans="1:2" ht="14.25" customHeight="1">
      <c r="A340" s="297" t="s">
        <v>1916</v>
      </c>
      <c r="B340" s="1543">
        <v>431</v>
      </c>
    </row>
    <row r="341" spans="1:2" ht="14.25" customHeight="1">
      <c r="A341" s="297" t="s">
        <v>1917</v>
      </c>
      <c r="B341" s="1543">
        <v>432</v>
      </c>
    </row>
    <row r="342" spans="1:2" ht="14.25" customHeight="1">
      <c r="A342" s="297" t="s">
        <v>1918</v>
      </c>
      <c r="B342" s="1543">
        <v>432</v>
      </c>
    </row>
    <row r="343" spans="1:2" ht="14.25" customHeight="1">
      <c r="A343" s="297" t="s">
        <v>1919</v>
      </c>
      <c r="B343" s="1543">
        <v>433</v>
      </c>
    </row>
    <row r="344" spans="1:2" ht="14.25" customHeight="1">
      <c r="A344" s="297" t="s">
        <v>1920</v>
      </c>
      <c r="B344" s="1543">
        <v>434</v>
      </c>
    </row>
    <row r="345" spans="1:2" ht="14.25" customHeight="1">
      <c r="A345" s="297" t="s">
        <v>1921</v>
      </c>
      <c r="B345" s="1543">
        <v>435</v>
      </c>
    </row>
    <row r="346" spans="1:2" ht="14.25" customHeight="1">
      <c r="A346" s="297" t="s">
        <v>1922</v>
      </c>
      <c r="B346" s="1543">
        <v>436</v>
      </c>
    </row>
    <row r="347" spans="1:2" ht="14.25" customHeight="1">
      <c r="A347" s="297" t="s">
        <v>1923</v>
      </c>
      <c r="B347" s="1543">
        <v>437</v>
      </c>
    </row>
    <row r="348" spans="1:2" ht="14.25" customHeight="1">
      <c r="A348" s="297" t="s">
        <v>1924</v>
      </c>
      <c r="B348" s="1543">
        <v>437</v>
      </c>
    </row>
    <row r="349" spans="1:2" ht="14.25" customHeight="1">
      <c r="A349" s="297" t="s">
        <v>1925</v>
      </c>
      <c r="B349" s="1543">
        <v>438</v>
      </c>
    </row>
    <row r="350" spans="1:2" ht="14.25" customHeight="1">
      <c r="A350" s="297" t="s">
        <v>1926</v>
      </c>
      <c r="B350" s="1543">
        <v>439</v>
      </c>
    </row>
    <row r="351" spans="1:2" ht="14.25" customHeight="1">
      <c r="A351" s="297" t="s">
        <v>1156</v>
      </c>
      <c r="B351" s="1543">
        <v>440</v>
      </c>
    </row>
    <row r="352" spans="1:2" ht="14.25" customHeight="1">
      <c r="A352" s="297" t="s">
        <v>1927</v>
      </c>
      <c r="B352" s="1543">
        <v>441</v>
      </c>
    </row>
    <row r="353" spans="1:2" ht="26.25" customHeight="1">
      <c r="A353" s="297" t="s">
        <v>267</v>
      </c>
      <c r="B353" s="1543">
        <v>442</v>
      </c>
    </row>
    <row r="354" spans="1:2" ht="26.25" customHeight="1">
      <c r="A354" s="297" t="s">
        <v>1928</v>
      </c>
      <c r="B354" s="1543">
        <v>443</v>
      </c>
    </row>
    <row r="355" spans="1:2" ht="14.25" customHeight="1">
      <c r="A355" s="297" t="s">
        <v>197</v>
      </c>
      <c r="B355" s="1543">
        <v>444</v>
      </c>
    </row>
    <row r="356" spans="1:2" ht="14.25" customHeight="1">
      <c r="A356" s="297" t="s">
        <v>1929</v>
      </c>
      <c r="B356" s="1543">
        <v>445</v>
      </c>
    </row>
    <row r="357" spans="1:2" ht="14.25" customHeight="1">
      <c r="A357" s="297" t="s">
        <v>1930</v>
      </c>
      <c r="B357" s="1543">
        <v>446</v>
      </c>
    </row>
    <row r="358" spans="1:2" ht="14.25" customHeight="1">
      <c r="A358" s="297" t="s">
        <v>493</v>
      </c>
      <c r="B358" s="1543">
        <v>447</v>
      </c>
    </row>
    <row r="359" spans="1:2" ht="14.25" customHeight="1">
      <c r="A359" s="297" t="s">
        <v>1931</v>
      </c>
      <c r="B359" s="1543">
        <v>448</v>
      </c>
    </row>
    <row r="360" spans="1:2" ht="14.25" customHeight="1">
      <c r="A360" s="297" t="s">
        <v>1932</v>
      </c>
      <c r="B360" s="1543">
        <v>449</v>
      </c>
    </row>
    <row r="361" spans="1:2" ht="14.25" customHeight="1">
      <c r="A361" s="297" t="s">
        <v>1933</v>
      </c>
      <c r="B361" s="1543">
        <v>450</v>
      </c>
    </row>
    <row r="362" spans="1:2" ht="14.25" customHeight="1">
      <c r="A362" s="297" t="s">
        <v>1934</v>
      </c>
      <c r="B362" s="1543">
        <v>451</v>
      </c>
    </row>
    <row r="363" spans="1:2" ht="14.25" customHeight="1">
      <c r="A363" s="297" t="s">
        <v>1935</v>
      </c>
      <c r="B363" s="1543">
        <v>452</v>
      </c>
    </row>
    <row r="364" spans="1:2" ht="14.25" customHeight="1">
      <c r="A364" s="297" t="s">
        <v>1936</v>
      </c>
      <c r="B364" s="1543">
        <v>453</v>
      </c>
    </row>
    <row r="365" spans="1:3" ht="14.25" customHeight="1">
      <c r="A365" s="297" t="s">
        <v>1937</v>
      </c>
      <c r="B365" s="1543">
        <v>454</v>
      </c>
      <c r="C365" s="1548"/>
    </row>
    <row r="366" spans="1:2" ht="14.25" customHeight="1">
      <c r="A366" s="297" t="s">
        <v>1938</v>
      </c>
      <c r="B366" s="1543">
        <v>456</v>
      </c>
    </row>
    <row r="367" spans="1:2" ht="14.25" customHeight="1">
      <c r="A367" s="297" t="s">
        <v>1939</v>
      </c>
      <c r="B367" s="1543">
        <v>457</v>
      </c>
    </row>
    <row r="368" spans="1:2" ht="14.25" customHeight="1">
      <c r="A368" s="297" t="s">
        <v>1940</v>
      </c>
      <c r="B368" s="1543">
        <v>458</v>
      </c>
    </row>
    <row r="369" spans="1:2" ht="14.25" customHeight="1">
      <c r="A369" s="297" t="s">
        <v>1941</v>
      </c>
      <c r="B369" s="1543">
        <v>459</v>
      </c>
    </row>
    <row r="370" spans="1:2" ht="14.25" customHeight="1">
      <c r="A370" s="297" t="s">
        <v>1942</v>
      </c>
      <c r="B370" s="1543">
        <v>460</v>
      </c>
    </row>
    <row r="371" spans="1:2" ht="14.25" customHeight="1">
      <c r="A371" s="297" t="s">
        <v>1943</v>
      </c>
      <c r="B371" s="1543">
        <v>461</v>
      </c>
    </row>
    <row r="372" spans="1:2" ht="14.25" customHeight="1">
      <c r="A372" s="297" t="s">
        <v>1944</v>
      </c>
      <c r="B372" s="1543">
        <v>462</v>
      </c>
    </row>
    <row r="373" spans="1:2" ht="14.25" customHeight="1">
      <c r="A373" s="297" t="s">
        <v>1945</v>
      </c>
      <c r="B373" s="1543">
        <v>463</v>
      </c>
    </row>
    <row r="374" spans="1:2" ht="14.25" customHeight="1">
      <c r="A374" s="297" t="s">
        <v>1946</v>
      </c>
      <c r="B374" s="1543">
        <v>464</v>
      </c>
    </row>
    <row r="375" spans="1:2" ht="14.25" customHeight="1">
      <c r="A375" s="297" t="s">
        <v>1947</v>
      </c>
      <c r="B375" s="1543">
        <v>465</v>
      </c>
    </row>
    <row r="376" spans="1:2" ht="14.25" customHeight="1">
      <c r="A376" s="297" t="s">
        <v>1948</v>
      </c>
      <c r="B376" s="1543">
        <v>466</v>
      </c>
    </row>
    <row r="377" spans="1:2" ht="14.25" customHeight="1">
      <c r="A377" s="297" t="s">
        <v>540</v>
      </c>
      <c r="B377" s="1543">
        <v>467</v>
      </c>
    </row>
    <row r="378" spans="1:2" ht="14.25" customHeight="1">
      <c r="A378" s="297" t="s">
        <v>1949</v>
      </c>
      <c r="B378" s="1543">
        <v>468</v>
      </c>
    </row>
    <row r="379" spans="1:2" ht="14.25" customHeight="1">
      <c r="A379" s="297" t="s">
        <v>1950</v>
      </c>
      <c r="B379" s="1543">
        <v>469</v>
      </c>
    </row>
    <row r="380" spans="1:2" ht="14.25" customHeight="1">
      <c r="A380" s="297" t="s">
        <v>1951</v>
      </c>
      <c r="B380" s="1543">
        <v>469</v>
      </c>
    </row>
    <row r="381" spans="1:2" ht="14.25" customHeight="1">
      <c r="A381" s="297" t="s">
        <v>1952</v>
      </c>
      <c r="B381" s="1543">
        <v>470</v>
      </c>
    </row>
    <row r="382" spans="1:2" ht="14.25" customHeight="1">
      <c r="A382" s="297" t="s">
        <v>1953</v>
      </c>
      <c r="B382" s="1543">
        <v>471</v>
      </c>
    </row>
    <row r="383" spans="1:2" ht="14.25" customHeight="1">
      <c r="A383" s="297" t="s">
        <v>1954</v>
      </c>
      <c r="B383" s="1543">
        <v>472</v>
      </c>
    </row>
    <row r="384" spans="1:2" ht="14.25" customHeight="1">
      <c r="A384" s="297" t="s">
        <v>1955</v>
      </c>
      <c r="B384" s="1543">
        <v>473</v>
      </c>
    </row>
    <row r="385" spans="1:2" ht="14.25" customHeight="1">
      <c r="A385" s="297" t="s">
        <v>1956</v>
      </c>
      <c r="B385" s="1543">
        <v>474</v>
      </c>
    </row>
    <row r="386" spans="1:2" ht="14.25" customHeight="1">
      <c r="A386" s="297" t="s">
        <v>1957</v>
      </c>
      <c r="B386" s="1543">
        <v>475</v>
      </c>
    </row>
    <row r="387" spans="1:2" ht="14.25" customHeight="1">
      <c r="A387" s="297" t="s">
        <v>613</v>
      </c>
      <c r="B387" s="1543">
        <v>476</v>
      </c>
    </row>
    <row r="388" spans="1:2" ht="14.25" customHeight="1">
      <c r="A388" s="297" t="s">
        <v>269</v>
      </c>
      <c r="B388" s="1543">
        <v>477</v>
      </c>
    </row>
    <row r="389" spans="1:2" ht="14.25" customHeight="1">
      <c r="A389" s="297" t="s">
        <v>1958</v>
      </c>
      <c r="B389" s="1543">
        <v>478</v>
      </c>
    </row>
    <row r="390" spans="1:2" ht="14.25" customHeight="1">
      <c r="A390" s="297" t="s">
        <v>1074</v>
      </c>
      <c r="B390" s="1543">
        <v>479</v>
      </c>
    </row>
    <row r="391" spans="1:2" ht="14.25" customHeight="1">
      <c r="A391" s="297" t="s">
        <v>1959</v>
      </c>
      <c r="B391" s="1543">
        <v>480</v>
      </c>
    </row>
    <row r="392" spans="1:2" ht="14.25" customHeight="1">
      <c r="A392" s="297" t="s">
        <v>1960</v>
      </c>
      <c r="B392" s="1543">
        <v>481</v>
      </c>
    </row>
    <row r="393" spans="1:2" ht="14.25" customHeight="1">
      <c r="A393" s="297" t="s">
        <v>1961</v>
      </c>
      <c r="B393" s="1543">
        <v>482</v>
      </c>
    </row>
    <row r="394" spans="1:2" ht="14.25" customHeight="1">
      <c r="A394" s="297" t="s">
        <v>1962</v>
      </c>
      <c r="B394" s="1543">
        <v>483</v>
      </c>
    </row>
    <row r="395" spans="1:2" ht="14.25" customHeight="1">
      <c r="A395" s="297" t="s">
        <v>1963</v>
      </c>
      <c r="B395" s="1543">
        <v>484</v>
      </c>
    </row>
    <row r="396" spans="1:2" ht="14.25" customHeight="1">
      <c r="A396" s="297" t="s">
        <v>1964</v>
      </c>
      <c r="B396" s="1543">
        <v>485</v>
      </c>
    </row>
    <row r="397" spans="1:2" ht="14.25" customHeight="1">
      <c r="A397" s="297" t="s">
        <v>1965</v>
      </c>
      <c r="B397" s="1543">
        <v>486</v>
      </c>
    </row>
    <row r="398" spans="1:2" ht="14.25" customHeight="1">
      <c r="A398" s="297" t="s">
        <v>1966</v>
      </c>
      <c r="B398" s="1543">
        <v>487</v>
      </c>
    </row>
    <row r="399" spans="1:2" ht="14.25" customHeight="1">
      <c r="A399" s="297" t="s">
        <v>1967</v>
      </c>
      <c r="B399" s="1543">
        <v>488</v>
      </c>
    </row>
    <row r="400" spans="1:2" ht="14.25" customHeight="1">
      <c r="A400" s="1549" t="s">
        <v>1968</v>
      </c>
      <c r="B400" s="1543">
        <v>489</v>
      </c>
    </row>
    <row r="401" spans="1:2" ht="14.25" customHeight="1">
      <c r="A401" s="297" t="s">
        <v>175</v>
      </c>
      <c r="B401" s="1543">
        <v>490</v>
      </c>
    </row>
    <row r="402" spans="1:2" ht="14.25" customHeight="1">
      <c r="A402" s="297" t="s">
        <v>1969</v>
      </c>
      <c r="B402" s="1543">
        <v>491</v>
      </c>
    </row>
    <row r="403" spans="1:2" ht="14.25" customHeight="1">
      <c r="A403" s="297" t="s">
        <v>1970</v>
      </c>
      <c r="B403" s="1543">
        <v>492</v>
      </c>
    </row>
    <row r="404" spans="1:2" ht="14.25" customHeight="1">
      <c r="A404" s="297" t="s">
        <v>1971</v>
      </c>
      <c r="B404" s="1543">
        <v>493</v>
      </c>
    </row>
    <row r="405" spans="1:2" ht="14.25" customHeight="1">
      <c r="A405" s="297" t="s">
        <v>1972</v>
      </c>
      <c r="B405" s="1543">
        <v>494</v>
      </c>
    </row>
    <row r="406" spans="1:2" ht="14.25" customHeight="1">
      <c r="A406" s="297" t="s">
        <v>1973</v>
      </c>
      <c r="B406" s="1543">
        <v>495</v>
      </c>
    </row>
    <row r="407" spans="1:2" ht="14.25" customHeight="1">
      <c r="A407" s="297" t="s">
        <v>1974</v>
      </c>
      <c r="B407" s="1543">
        <v>496</v>
      </c>
    </row>
    <row r="408" spans="1:2" ht="14.25" customHeight="1">
      <c r="A408" s="297" t="s">
        <v>1450</v>
      </c>
      <c r="B408" s="1543">
        <v>497</v>
      </c>
    </row>
    <row r="409" spans="1:2" ht="14.25" customHeight="1">
      <c r="A409" s="297" t="s">
        <v>1975</v>
      </c>
      <c r="B409" s="1543">
        <v>498</v>
      </c>
    </row>
    <row r="410" spans="1:2" ht="14.25" customHeight="1">
      <c r="A410" s="297" t="s">
        <v>1976</v>
      </c>
      <c r="B410" s="1543">
        <v>499</v>
      </c>
    </row>
    <row r="411" spans="1:2" ht="14.25" customHeight="1">
      <c r="A411" s="297" t="s">
        <v>1977</v>
      </c>
      <c r="B411" s="1543">
        <v>500</v>
      </c>
    </row>
    <row r="412" spans="1:2" ht="14.25" customHeight="1">
      <c r="A412" s="297" t="s">
        <v>1978</v>
      </c>
      <c r="B412" s="1543">
        <v>501</v>
      </c>
    </row>
    <row r="413" spans="1:2" ht="14.25" customHeight="1">
      <c r="A413" s="297" t="s">
        <v>1979</v>
      </c>
      <c r="B413" s="1543">
        <v>502</v>
      </c>
    </row>
    <row r="414" spans="1:2" ht="14.25" customHeight="1">
      <c r="A414" s="297" t="s">
        <v>1980</v>
      </c>
      <c r="B414" s="1543">
        <v>502</v>
      </c>
    </row>
    <row r="415" spans="1:2" ht="14.25" customHeight="1">
      <c r="A415" s="297" t="s">
        <v>1981</v>
      </c>
      <c r="B415" s="1543">
        <v>503</v>
      </c>
    </row>
    <row r="416" spans="1:2" ht="14.25" customHeight="1">
      <c r="A416" s="297" t="s">
        <v>1982</v>
      </c>
      <c r="B416" s="1543">
        <v>503</v>
      </c>
    </row>
    <row r="417" spans="1:2" ht="14.25" customHeight="1">
      <c r="A417" s="297" t="s">
        <v>1089</v>
      </c>
      <c r="B417" s="1543">
        <v>504</v>
      </c>
    </row>
    <row r="418" spans="1:2" ht="14.25" customHeight="1">
      <c r="A418" s="297" t="s">
        <v>1983</v>
      </c>
      <c r="B418" s="1543">
        <v>505</v>
      </c>
    </row>
    <row r="419" spans="1:2" ht="14.25" customHeight="1">
      <c r="A419" s="297" t="s">
        <v>1984</v>
      </c>
      <c r="B419" s="1543">
        <v>506</v>
      </c>
    </row>
    <row r="420" spans="1:2" ht="14.25" customHeight="1">
      <c r="A420" s="297" t="s">
        <v>1985</v>
      </c>
      <c r="B420" s="1543">
        <v>506</v>
      </c>
    </row>
    <row r="421" spans="1:2" ht="14.25" customHeight="1">
      <c r="A421" s="297" t="s">
        <v>1986</v>
      </c>
      <c r="B421" s="1543">
        <v>507</v>
      </c>
    </row>
    <row r="422" spans="1:2" ht="14.25" customHeight="1">
      <c r="A422" s="297" t="s">
        <v>1987</v>
      </c>
      <c r="B422" s="1543">
        <v>508</v>
      </c>
    </row>
    <row r="423" spans="1:2" ht="14.25" customHeight="1">
      <c r="A423" s="297" t="s">
        <v>1988</v>
      </c>
      <c r="B423" s="1543">
        <v>509</v>
      </c>
    </row>
    <row r="424" spans="1:2" ht="14.25" customHeight="1">
      <c r="A424" s="297" t="s">
        <v>1989</v>
      </c>
      <c r="B424" s="1543">
        <v>509</v>
      </c>
    </row>
    <row r="425" spans="1:2" ht="14.25" customHeight="1">
      <c r="A425" s="297" t="s">
        <v>1291</v>
      </c>
      <c r="B425" s="1543">
        <v>510</v>
      </c>
    </row>
    <row r="426" spans="1:2" ht="14.25" customHeight="1">
      <c r="A426" s="297" t="s">
        <v>1109</v>
      </c>
      <c r="B426" s="1543">
        <v>511</v>
      </c>
    </row>
    <row r="427" spans="1:2" ht="14.25" customHeight="1">
      <c r="A427" s="297" t="s">
        <v>1186</v>
      </c>
      <c r="B427" s="1543">
        <v>512</v>
      </c>
    </row>
    <row r="428" spans="1:2" ht="14.25" customHeight="1">
      <c r="A428" s="297" t="s">
        <v>1990</v>
      </c>
      <c r="B428" s="1543">
        <v>513</v>
      </c>
    </row>
    <row r="429" spans="1:2" ht="14.25" customHeight="1">
      <c r="A429" s="297" t="s">
        <v>1453</v>
      </c>
      <c r="B429" s="1543">
        <v>514</v>
      </c>
    </row>
    <row r="430" spans="1:2" ht="14.25" customHeight="1">
      <c r="A430" s="297" t="s">
        <v>285</v>
      </c>
      <c r="B430" s="1543">
        <v>515</v>
      </c>
    </row>
    <row r="431" spans="1:2" ht="14.25" customHeight="1">
      <c r="A431" s="297" t="s">
        <v>1991</v>
      </c>
      <c r="B431" s="1543">
        <v>516</v>
      </c>
    </row>
    <row r="432" spans="1:2" ht="14.25" customHeight="1">
      <c r="A432" s="297" t="s">
        <v>1992</v>
      </c>
      <c r="B432" s="1543">
        <v>517</v>
      </c>
    </row>
    <row r="433" spans="1:2" ht="14.25" customHeight="1">
      <c r="A433" s="297" t="s">
        <v>1993</v>
      </c>
      <c r="B433" s="1543">
        <v>517</v>
      </c>
    </row>
    <row r="434" spans="1:2" ht="14.25" customHeight="1">
      <c r="A434" s="297" t="s">
        <v>1994</v>
      </c>
      <c r="B434" s="1543">
        <v>517</v>
      </c>
    </row>
    <row r="435" spans="1:2" ht="14.25" customHeight="1">
      <c r="A435" s="297" t="s">
        <v>1995</v>
      </c>
      <c r="B435" s="1543">
        <v>517</v>
      </c>
    </row>
    <row r="436" spans="1:2" ht="26.25" customHeight="1">
      <c r="A436" s="297" t="s">
        <v>287</v>
      </c>
      <c r="B436" s="1543">
        <v>518</v>
      </c>
    </row>
    <row r="437" spans="1:2" ht="26.25" customHeight="1">
      <c r="A437" s="297" t="s">
        <v>1135</v>
      </c>
      <c r="B437" s="1543">
        <v>519</v>
      </c>
    </row>
    <row r="438" spans="1:2" ht="14.25" customHeight="1">
      <c r="A438" s="297" t="s">
        <v>1996</v>
      </c>
      <c r="B438" s="1543">
        <v>520</v>
      </c>
    </row>
    <row r="439" spans="1:2" ht="26.25" customHeight="1">
      <c r="A439" s="297" t="s">
        <v>1154</v>
      </c>
      <c r="B439" s="1543">
        <v>521</v>
      </c>
    </row>
    <row r="440" spans="1:2" ht="14.25" customHeight="1">
      <c r="A440" s="297" t="s">
        <v>1155</v>
      </c>
      <c r="B440" s="1543">
        <v>523</v>
      </c>
    </row>
    <row r="441" spans="1:2" ht="26.25" customHeight="1">
      <c r="A441" s="297" t="s">
        <v>1997</v>
      </c>
      <c r="B441" s="1543">
        <v>524</v>
      </c>
    </row>
    <row r="442" spans="1:2" ht="26.25" customHeight="1">
      <c r="A442" s="297" t="s">
        <v>1998</v>
      </c>
      <c r="B442" s="1543">
        <v>525</v>
      </c>
    </row>
    <row r="443" spans="1:2" ht="14.25" customHeight="1">
      <c r="A443" s="297" t="s">
        <v>1999</v>
      </c>
      <c r="B443" s="1543">
        <v>525</v>
      </c>
    </row>
    <row r="444" spans="1:2" ht="14.25" customHeight="1">
      <c r="A444" s="297" t="s">
        <v>2000</v>
      </c>
      <c r="B444" s="1543">
        <v>526</v>
      </c>
    </row>
    <row r="445" spans="1:2" ht="14.25" customHeight="1">
      <c r="A445" s="297" t="s">
        <v>1138</v>
      </c>
      <c r="B445" s="1543">
        <v>527</v>
      </c>
    </row>
    <row r="446" spans="1:2" ht="14.25" customHeight="1">
      <c r="A446" s="297" t="s">
        <v>2001</v>
      </c>
      <c r="B446" s="1543">
        <v>528</v>
      </c>
    </row>
    <row r="447" spans="1:2" ht="14.25" customHeight="1">
      <c r="A447" s="297" t="s">
        <v>2002</v>
      </c>
      <c r="B447" s="1543">
        <v>529</v>
      </c>
    </row>
    <row r="448" spans="1:2" ht="14.25" customHeight="1">
      <c r="A448" s="297" t="s">
        <v>2003</v>
      </c>
      <c r="B448" s="1543">
        <v>530</v>
      </c>
    </row>
    <row r="449" spans="1:2" ht="14.25" customHeight="1">
      <c r="A449" s="297" t="s">
        <v>2004</v>
      </c>
      <c r="B449" s="1543">
        <v>530</v>
      </c>
    </row>
    <row r="450" spans="1:2" ht="14.25" customHeight="1">
      <c r="A450" s="297" t="s">
        <v>2005</v>
      </c>
      <c r="B450" s="1543">
        <v>531</v>
      </c>
    </row>
    <row r="451" spans="1:5" ht="15.75" customHeight="1">
      <c r="A451" s="297" t="s">
        <v>2006</v>
      </c>
      <c r="B451" s="1543">
        <v>532</v>
      </c>
      <c r="E451" s="1550"/>
    </row>
    <row r="452" spans="1:5" ht="15.75" customHeight="1">
      <c r="A452" s="297" t="s">
        <v>2007</v>
      </c>
      <c r="B452" s="1543">
        <v>533</v>
      </c>
      <c r="E452" s="1550"/>
    </row>
    <row r="453" spans="1:2" ht="14.25" customHeight="1">
      <c r="A453" s="297" t="s">
        <v>2008</v>
      </c>
      <c r="B453" s="1543">
        <v>534</v>
      </c>
    </row>
    <row r="454" spans="1:2" ht="14.25" customHeight="1">
      <c r="A454" s="297" t="s">
        <v>2009</v>
      </c>
      <c r="B454" s="1543">
        <v>535</v>
      </c>
    </row>
    <row r="455" spans="1:2" ht="14.25" customHeight="1">
      <c r="A455" s="297" t="s">
        <v>2010</v>
      </c>
      <c r="B455" s="1543">
        <v>536</v>
      </c>
    </row>
    <row r="456" spans="1:2" ht="14.25" customHeight="1">
      <c r="A456" s="297" t="s">
        <v>2011</v>
      </c>
      <c r="B456" s="1543">
        <v>537</v>
      </c>
    </row>
    <row r="457" spans="1:2" ht="14.25" customHeight="1">
      <c r="A457" s="297" t="s">
        <v>2012</v>
      </c>
      <c r="B457" s="1543">
        <v>537</v>
      </c>
    </row>
    <row r="458" spans="1:2" ht="14.25" customHeight="1">
      <c r="A458" s="297" t="s">
        <v>2013</v>
      </c>
      <c r="B458" s="1543">
        <v>538</v>
      </c>
    </row>
    <row r="459" spans="1:2" ht="14.25" customHeight="1">
      <c r="A459" s="297" t="s">
        <v>454</v>
      </c>
      <c r="B459" s="1543">
        <v>539</v>
      </c>
    </row>
    <row r="460" spans="1:2" ht="14.25" customHeight="1">
      <c r="A460" s="297" t="s">
        <v>2014</v>
      </c>
      <c r="B460" s="1543">
        <v>539</v>
      </c>
    </row>
    <row r="461" spans="1:2" ht="14.25" customHeight="1">
      <c r="A461" s="297" t="s">
        <v>2015</v>
      </c>
      <c r="B461" s="1543">
        <v>540</v>
      </c>
    </row>
    <row r="462" spans="1:2" ht="14.25" customHeight="1">
      <c r="A462" s="297" t="s">
        <v>2016</v>
      </c>
      <c r="B462" s="1543">
        <v>541</v>
      </c>
    </row>
    <row r="463" spans="1:2" ht="14.25" customHeight="1">
      <c r="A463" s="297" t="s">
        <v>2017</v>
      </c>
      <c r="B463" s="1543">
        <v>542</v>
      </c>
    </row>
    <row r="464" spans="1:2" ht="14.25" customHeight="1">
      <c r="A464" s="297" t="s">
        <v>2018</v>
      </c>
      <c r="B464" s="1543">
        <v>543</v>
      </c>
    </row>
    <row r="465" spans="1:2" ht="14.25" customHeight="1">
      <c r="A465" s="297" t="s">
        <v>2019</v>
      </c>
      <c r="B465" s="1543">
        <v>544</v>
      </c>
    </row>
    <row r="466" spans="1:2" ht="14.25" customHeight="1">
      <c r="A466" s="297" t="s">
        <v>2020</v>
      </c>
      <c r="B466" s="1543">
        <v>545</v>
      </c>
    </row>
    <row r="467" spans="1:2" ht="14.25" customHeight="1">
      <c r="A467" s="297" t="s">
        <v>2021</v>
      </c>
      <c r="B467" s="1543">
        <v>545</v>
      </c>
    </row>
    <row r="468" spans="1:2" ht="14.25" customHeight="1">
      <c r="A468" s="297" t="s">
        <v>2022</v>
      </c>
      <c r="B468" s="1543">
        <v>546</v>
      </c>
    </row>
    <row r="469" spans="1:2" ht="14.25" customHeight="1">
      <c r="A469" s="297" t="s">
        <v>2023</v>
      </c>
      <c r="B469" s="1543">
        <v>547</v>
      </c>
    </row>
    <row r="470" spans="1:2" ht="14.25" customHeight="1">
      <c r="A470" s="297" t="s">
        <v>2024</v>
      </c>
      <c r="B470" s="1543">
        <v>548</v>
      </c>
    </row>
    <row r="471" spans="1:2" ht="14.25" customHeight="1">
      <c r="A471" s="297" t="s">
        <v>2025</v>
      </c>
      <c r="B471" s="1543">
        <v>549</v>
      </c>
    </row>
    <row r="472" spans="1:2" ht="14.25" customHeight="1">
      <c r="A472" s="297" t="s">
        <v>2026</v>
      </c>
      <c r="B472" s="1543">
        <v>550</v>
      </c>
    </row>
    <row r="473" spans="1:2" ht="14.25" customHeight="1">
      <c r="A473" s="297" t="s">
        <v>2027</v>
      </c>
      <c r="B473" s="1543">
        <v>551</v>
      </c>
    </row>
    <row r="474" spans="1:2" ht="14.25" customHeight="1">
      <c r="A474" s="297" t="s">
        <v>1528</v>
      </c>
      <c r="B474" s="1543">
        <v>552</v>
      </c>
    </row>
    <row r="475" spans="1:2" ht="14.25" customHeight="1">
      <c r="A475" s="297" t="s">
        <v>2028</v>
      </c>
      <c r="B475" s="1543">
        <v>552</v>
      </c>
    </row>
    <row r="476" spans="1:2" ht="14.25" customHeight="1">
      <c r="A476" s="297" t="s">
        <v>2029</v>
      </c>
      <c r="B476" s="1543">
        <v>552</v>
      </c>
    </row>
    <row r="477" spans="1:2" ht="14.25" customHeight="1">
      <c r="A477" s="297" t="s">
        <v>2030</v>
      </c>
      <c r="B477" s="1543">
        <v>553</v>
      </c>
    </row>
    <row r="478" spans="1:2" ht="14.25" customHeight="1">
      <c r="A478" s="297" t="s">
        <v>2031</v>
      </c>
      <c r="B478" s="1543">
        <v>554</v>
      </c>
    </row>
    <row r="479" spans="1:2" ht="14.25" customHeight="1">
      <c r="A479" s="297" t="s">
        <v>2032</v>
      </c>
      <c r="B479" s="1543">
        <v>555</v>
      </c>
    </row>
    <row r="480" spans="1:2" ht="14.25" customHeight="1">
      <c r="A480" s="297" t="s">
        <v>2033</v>
      </c>
      <c r="B480" s="1543">
        <v>556</v>
      </c>
    </row>
    <row r="481" spans="1:2" ht="14.25" customHeight="1">
      <c r="A481" s="297" t="s">
        <v>2034</v>
      </c>
      <c r="B481" s="1543">
        <v>557</v>
      </c>
    </row>
    <row r="482" spans="1:2" ht="14.25" customHeight="1">
      <c r="A482" s="297" t="s">
        <v>2035</v>
      </c>
      <c r="B482" s="1543">
        <v>558</v>
      </c>
    </row>
    <row r="483" spans="1:2" ht="14.25" customHeight="1">
      <c r="A483" s="297" t="s">
        <v>2036</v>
      </c>
      <c r="B483" s="1543">
        <v>558</v>
      </c>
    </row>
    <row r="484" spans="1:2" ht="14.25" customHeight="1">
      <c r="A484" s="297" t="s">
        <v>509</v>
      </c>
      <c r="B484" s="1543">
        <v>559</v>
      </c>
    </row>
    <row r="485" spans="1:2" ht="14.25" customHeight="1">
      <c r="A485" s="297" t="s">
        <v>2037</v>
      </c>
      <c r="B485" s="1543">
        <v>560</v>
      </c>
    </row>
    <row r="486" spans="1:2" ht="14.25" customHeight="1">
      <c r="A486" s="297" t="s">
        <v>2038</v>
      </c>
      <c r="B486" s="1543">
        <v>561</v>
      </c>
    </row>
    <row r="487" spans="1:2" ht="14.25" customHeight="1">
      <c r="A487" s="297" t="s">
        <v>2039</v>
      </c>
      <c r="B487" s="1543">
        <v>562</v>
      </c>
    </row>
    <row r="488" spans="1:2" ht="14.25" customHeight="1">
      <c r="A488" s="297" t="s">
        <v>2040</v>
      </c>
      <c r="B488" s="1543">
        <v>563</v>
      </c>
    </row>
    <row r="489" spans="1:2" ht="14.25" customHeight="1">
      <c r="A489" s="297" t="s">
        <v>2041</v>
      </c>
      <c r="B489" s="1543">
        <v>564</v>
      </c>
    </row>
    <row r="490" spans="1:2" ht="14.25" customHeight="1">
      <c r="A490" s="297" t="s">
        <v>2042</v>
      </c>
      <c r="B490" s="1543">
        <v>565</v>
      </c>
    </row>
    <row r="491" spans="1:2" ht="14.25" customHeight="1">
      <c r="A491" s="297" t="s">
        <v>2043</v>
      </c>
      <c r="B491" s="1543">
        <v>566</v>
      </c>
    </row>
    <row r="492" spans="1:2" ht="14.25" customHeight="1">
      <c r="A492" s="297" t="s">
        <v>2044</v>
      </c>
      <c r="B492" s="1543">
        <v>567</v>
      </c>
    </row>
    <row r="493" spans="1:2" ht="14.25" customHeight="1">
      <c r="A493" s="297" t="s">
        <v>2045</v>
      </c>
      <c r="B493" s="1543">
        <v>568</v>
      </c>
    </row>
    <row r="494" spans="1:2" ht="14.25" customHeight="1">
      <c r="A494" s="297" t="s">
        <v>562</v>
      </c>
      <c r="B494" s="1543">
        <v>569</v>
      </c>
    </row>
    <row r="495" spans="1:2" ht="14.25" customHeight="1">
      <c r="A495" s="297" t="s">
        <v>2046</v>
      </c>
      <c r="B495" s="1543">
        <v>570</v>
      </c>
    </row>
    <row r="496" spans="1:2" ht="14.25" customHeight="1">
      <c r="A496" s="297" t="s">
        <v>2047</v>
      </c>
      <c r="B496" s="1543">
        <v>571</v>
      </c>
    </row>
    <row r="497" spans="1:3" ht="14.25" customHeight="1">
      <c r="A497" s="297" t="s">
        <v>2048</v>
      </c>
      <c r="B497" s="1543">
        <v>572</v>
      </c>
      <c r="C497" s="1548"/>
    </row>
    <row r="498" spans="1:3" ht="14.25" customHeight="1">
      <c r="A498" s="297" t="s">
        <v>2049</v>
      </c>
      <c r="B498" s="1543">
        <v>573</v>
      </c>
      <c r="C498" s="1548"/>
    </row>
    <row r="499" spans="1:3" ht="14.25" customHeight="1">
      <c r="A499" s="297" t="s">
        <v>2050</v>
      </c>
      <c r="B499" s="1543">
        <v>574</v>
      </c>
      <c r="C499" s="1548"/>
    </row>
    <row r="500" spans="1:3" ht="14.25" customHeight="1">
      <c r="A500" s="297" t="s">
        <v>2051</v>
      </c>
      <c r="B500" s="1543">
        <v>575</v>
      </c>
      <c r="C500" s="1548"/>
    </row>
    <row r="501" spans="1:2" ht="14.25" customHeight="1">
      <c r="A501" s="297" t="s">
        <v>2052</v>
      </c>
      <c r="B501" s="1543">
        <v>576</v>
      </c>
    </row>
    <row r="502" spans="1:2" ht="14.25" customHeight="1">
      <c r="A502" s="297" t="s">
        <v>2053</v>
      </c>
      <c r="B502" s="1543">
        <v>577</v>
      </c>
    </row>
    <row r="503" spans="1:2" ht="14.25" customHeight="1">
      <c r="A503" s="297" t="s">
        <v>1047</v>
      </c>
      <c r="B503" s="1543">
        <v>578</v>
      </c>
    </row>
    <row r="504" spans="1:2" ht="14.25" customHeight="1">
      <c r="A504" s="297" t="s">
        <v>2054</v>
      </c>
      <c r="B504" s="1543">
        <v>579</v>
      </c>
    </row>
    <row r="505" spans="1:2" ht="14.25" customHeight="1">
      <c r="A505" s="297" t="s">
        <v>2055</v>
      </c>
      <c r="B505" s="1543">
        <v>580</v>
      </c>
    </row>
    <row r="506" spans="1:2" ht="14.25" customHeight="1">
      <c r="A506" s="297" t="s">
        <v>2056</v>
      </c>
      <c r="B506" s="1543">
        <v>580</v>
      </c>
    </row>
    <row r="507" spans="1:2" ht="14.25" customHeight="1">
      <c r="A507" s="297" t="s">
        <v>2057</v>
      </c>
      <c r="B507" s="1543">
        <v>581</v>
      </c>
    </row>
    <row r="508" spans="1:2" ht="14.25" customHeight="1">
      <c r="A508" s="297" t="s">
        <v>2058</v>
      </c>
      <c r="B508" s="1543">
        <v>582</v>
      </c>
    </row>
    <row r="509" spans="1:2" ht="14.25" customHeight="1">
      <c r="A509" s="297" t="s">
        <v>505</v>
      </c>
      <c r="B509" s="1543">
        <v>583</v>
      </c>
    </row>
    <row r="510" spans="1:2" ht="14.25" customHeight="1">
      <c r="A510" s="297" t="s">
        <v>2059</v>
      </c>
      <c r="B510" s="1543">
        <v>584</v>
      </c>
    </row>
    <row r="511" spans="1:2" ht="14.25" customHeight="1">
      <c r="A511" s="297" t="s">
        <v>2060</v>
      </c>
      <c r="B511" s="1543">
        <v>585</v>
      </c>
    </row>
    <row r="512" spans="1:2" ht="14.25" customHeight="1">
      <c r="A512" s="297" t="s">
        <v>2061</v>
      </c>
      <c r="B512" s="1543">
        <v>586</v>
      </c>
    </row>
    <row r="513" spans="1:2" ht="14.25" customHeight="1">
      <c r="A513" s="297" t="s">
        <v>2062</v>
      </c>
      <c r="B513" s="1543">
        <v>587</v>
      </c>
    </row>
    <row r="514" spans="1:2" ht="14.25" customHeight="1">
      <c r="A514" s="297" t="s">
        <v>2063</v>
      </c>
      <c r="B514" s="1543">
        <v>588</v>
      </c>
    </row>
    <row r="515" spans="1:2" ht="14.25" customHeight="1">
      <c r="A515" s="297" t="s">
        <v>2064</v>
      </c>
      <c r="B515" s="1543">
        <v>589</v>
      </c>
    </row>
    <row r="516" spans="1:2" ht="14.25" customHeight="1">
      <c r="A516" s="297" t="s">
        <v>2065</v>
      </c>
      <c r="B516" s="1543">
        <v>590</v>
      </c>
    </row>
    <row r="517" spans="1:2" ht="14.25" customHeight="1">
      <c r="A517" s="297" t="s">
        <v>2066</v>
      </c>
      <c r="B517" s="1543">
        <v>590</v>
      </c>
    </row>
    <row r="518" spans="1:2" ht="14.25" customHeight="1">
      <c r="A518" s="297" t="s">
        <v>2067</v>
      </c>
      <c r="B518" s="1543">
        <v>591</v>
      </c>
    </row>
    <row r="519" spans="1:2" ht="14.25" customHeight="1">
      <c r="A519" s="297" t="s">
        <v>2068</v>
      </c>
      <c r="B519" s="1543">
        <v>592</v>
      </c>
    </row>
    <row r="520" spans="1:2" ht="14.25" customHeight="1">
      <c r="A520" s="297" t="s">
        <v>2069</v>
      </c>
      <c r="B520" s="1543">
        <v>593</v>
      </c>
    </row>
    <row r="521" spans="1:2" ht="14.25" customHeight="1">
      <c r="A521" s="297" t="s">
        <v>2070</v>
      </c>
      <c r="B521" s="1543">
        <v>594</v>
      </c>
    </row>
    <row r="522" spans="1:2" ht="14.25" customHeight="1">
      <c r="A522" s="297" t="s">
        <v>2071</v>
      </c>
      <c r="B522" s="1543">
        <v>594</v>
      </c>
    </row>
    <row r="523" spans="1:2" ht="14.25" customHeight="1">
      <c r="A523" s="297" t="s">
        <v>2072</v>
      </c>
      <c r="B523" s="1543">
        <v>594</v>
      </c>
    </row>
    <row r="524" spans="1:2" ht="14.25" customHeight="1">
      <c r="A524" s="297" t="s">
        <v>2073</v>
      </c>
      <c r="B524" s="1543">
        <v>595</v>
      </c>
    </row>
    <row r="525" spans="1:2" ht="14.25" customHeight="1">
      <c r="A525" s="297" t="s">
        <v>2074</v>
      </c>
      <c r="B525" s="1543">
        <v>596</v>
      </c>
    </row>
    <row r="526" spans="1:2" ht="14.25" customHeight="1">
      <c r="A526" s="297" t="s">
        <v>2075</v>
      </c>
      <c r="B526" s="1543">
        <v>597</v>
      </c>
    </row>
    <row r="527" spans="1:2" ht="14.25" customHeight="1">
      <c r="A527" s="297" t="s">
        <v>2076</v>
      </c>
      <c r="B527" s="1543">
        <v>598</v>
      </c>
    </row>
    <row r="528" spans="1:2" ht="14.25" customHeight="1">
      <c r="A528" s="297" t="s">
        <v>2077</v>
      </c>
      <c r="B528" s="1543">
        <v>599</v>
      </c>
    </row>
    <row r="529" spans="1:2" ht="14.25" customHeight="1">
      <c r="A529" s="297" t="s">
        <v>2078</v>
      </c>
      <c r="B529" s="1543">
        <v>600</v>
      </c>
    </row>
    <row r="530" spans="1:2" ht="14.25" customHeight="1">
      <c r="A530" s="297" t="s">
        <v>2079</v>
      </c>
      <c r="B530" s="1543">
        <v>601</v>
      </c>
    </row>
    <row r="531" spans="1:2" ht="14.25" customHeight="1">
      <c r="A531" s="297" t="s">
        <v>2080</v>
      </c>
      <c r="B531" s="1543">
        <v>601</v>
      </c>
    </row>
    <row r="532" spans="1:2" ht="14.25" customHeight="1">
      <c r="A532" s="297" t="s">
        <v>2081</v>
      </c>
      <c r="B532" s="1543">
        <v>602</v>
      </c>
    </row>
    <row r="533" spans="1:2" ht="14.25" customHeight="1">
      <c r="A533" s="297" t="s">
        <v>2082</v>
      </c>
      <c r="B533" s="1543">
        <v>602</v>
      </c>
    </row>
    <row r="534" spans="1:2" ht="14.25" customHeight="1">
      <c r="A534" s="297" t="s">
        <v>2083</v>
      </c>
      <c r="B534" s="1543">
        <v>603</v>
      </c>
    </row>
    <row r="535" spans="1:2" ht="14.25" customHeight="1">
      <c r="A535" s="297" t="s">
        <v>2084</v>
      </c>
      <c r="B535" s="1543">
        <v>604</v>
      </c>
    </row>
    <row r="536" spans="1:2" ht="14.25" customHeight="1">
      <c r="A536" s="297" t="s">
        <v>2085</v>
      </c>
      <c r="B536" s="1543">
        <v>605</v>
      </c>
    </row>
    <row r="537" spans="1:2" ht="14.25" customHeight="1">
      <c r="A537" s="297" t="s">
        <v>2086</v>
      </c>
      <c r="B537" s="1543">
        <v>605</v>
      </c>
    </row>
    <row r="538" spans="1:2" ht="14.25" customHeight="1">
      <c r="A538" s="297" t="s">
        <v>1205</v>
      </c>
      <c r="B538" s="1543">
        <v>606</v>
      </c>
    </row>
    <row r="539" spans="1:2" ht="14.25" customHeight="1">
      <c r="A539" s="297" t="s">
        <v>2087</v>
      </c>
      <c r="B539" s="1543">
        <v>607</v>
      </c>
    </row>
    <row r="540" spans="1:2" ht="14.25" customHeight="1">
      <c r="A540" s="297" t="s">
        <v>2088</v>
      </c>
      <c r="B540" s="1543">
        <v>608</v>
      </c>
    </row>
    <row r="541" spans="1:2" ht="14.25" customHeight="1">
      <c r="A541" s="297" t="s">
        <v>2089</v>
      </c>
      <c r="B541" s="1543">
        <v>608</v>
      </c>
    </row>
    <row r="542" spans="1:2" ht="14.25" customHeight="1">
      <c r="A542" s="297" t="s">
        <v>2090</v>
      </c>
      <c r="B542" s="1543">
        <v>609</v>
      </c>
    </row>
    <row r="543" spans="1:2" ht="14.25" customHeight="1">
      <c r="A543" s="297" t="s">
        <v>2091</v>
      </c>
      <c r="B543" s="1543">
        <v>610</v>
      </c>
    </row>
    <row r="544" spans="1:2" ht="14.25" customHeight="1">
      <c r="A544" s="297" t="s">
        <v>2092</v>
      </c>
      <c r="B544" s="1543">
        <v>611</v>
      </c>
    </row>
    <row r="545" spans="1:2" ht="14.25" customHeight="1">
      <c r="A545" s="297" t="s">
        <v>2093</v>
      </c>
      <c r="B545" s="1543">
        <v>611</v>
      </c>
    </row>
    <row r="546" spans="1:2" ht="14.25" customHeight="1">
      <c r="A546" s="297" t="s">
        <v>2094</v>
      </c>
      <c r="B546" s="1543">
        <v>612</v>
      </c>
    </row>
    <row r="547" spans="1:2" ht="14.25" customHeight="1">
      <c r="A547" s="297" t="s">
        <v>2095</v>
      </c>
      <c r="B547" s="1543">
        <v>612</v>
      </c>
    </row>
    <row r="548" spans="1:2" ht="14.25" customHeight="1">
      <c r="A548" s="297" t="s">
        <v>2096</v>
      </c>
      <c r="B548" s="1543">
        <v>613</v>
      </c>
    </row>
    <row r="549" spans="1:2" ht="14.25" customHeight="1">
      <c r="A549" s="297" t="s">
        <v>291</v>
      </c>
      <c r="B549" s="1543">
        <v>614</v>
      </c>
    </row>
    <row r="550" spans="1:2" ht="14.25" customHeight="1">
      <c r="A550" s="297" t="s">
        <v>2097</v>
      </c>
      <c r="B550" s="1543">
        <v>615</v>
      </c>
    </row>
    <row r="551" spans="1:2" ht="14.25" customHeight="1">
      <c r="A551" s="297" t="s">
        <v>2098</v>
      </c>
      <c r="B551" s="1543">
        <v>616</v>
      </c>
    </row>
    <row r="552" spans="1:2" ht="14.25" customHeight="1">
      <c r="A552" s="297" t="s">
        <v>2099</v>
      </c>
      <c r="B552" s="1543">
        <v>617</v>
      </c>
    </row>
    <row r="553" spans="1:2" ht="14.25" customHeight="1">
      <c r="A553" s="297" t="s">
        <v>2100</v>
      </c>
      <c r="B553" s="1543">
        <v>618</v>
      </c>
    </row>
    <row r="554" spans="1:2" ht="14.25" customHeight="1">
      <c r="A554" s="297" t="s">
        <v>2101</v>
      </c>
      <c r="B554" s="1543">
        <v>619</v>
      </c>
    </row>
    <row r="555" spans="1:2" ht="14.25" customHeight="1">
      <c r="A555" s="297" t="s">
        <v>1563</v>
      </c>
      <c r="B555" s="1543">
        <v>620</v>
      </c>
    </row>
    <row r="556" spans="1:2" ht="14.25" customHeight="1">
      <c r="A556" s="297" t="s">
        <v>2102</v>
      </c>
      <c r="B556" s="1543">
        <v>620</v>
      </c>
    </row>
    <row r="557" spans="1:2" ht="14.25" customHeight="1">
      <c r="A557" s="297" t="s">
        <v>2103</v>
      </c>
      <c r="B557" s="1543">
        <v>621</v>
      </c>
    </row>
    <row r="558" spans="1:2" ht="14.25" customHeight="1">
      <c r="A558" s="297" t="s">
        <v>2104</v>
      </c>
      <c r="B558" s="1543">
        <v>622</v>
      </c>
    </row>
    <row r="559" spans="1:2" ht="14.25" customHeight="1">
      <c r="A559" s="297" t="s">
        <v>2105</v>
      </c>
      <c r="B559" s="1543">
        <v>623</v>
      </c>
    </row>
    <row r="560" spans="1:2" ht="14.25" customHeight="1">
      <c r="A560" s="297" t="s">
        <v>1207</v>
      </c>
      <c r="B560" s="1543">
        <v>624</v>
      </c>
    </row>
    <row r="561" spans="1:2" ht="14.25" customHeight="1">
      <c r="A561" s="297" t="s">
        <v>2106</v>
      </c>
      <c r="B561" s="1543">
        <v>625</v>
      </c>
    </row>
    <row r="562" spans="1:2" ht="14.25" customHeight="1">
      <c r="A562" s="297" t="s">
        <v>2107</v>
      </c>
      <c r="B562" s="1543">
        <v>626</v>
      </c>
    </row>
    <row r="563" spans="1:2" ht="14.25" customHeight="1">
      <c r="A563" s="297" t="s">
        <v>1445</v>
      </c>
      <c r="B563" s="1543">
        <v>627</v>
      </c>
    </row>
    <row r="564" spans="1:2" ht="14.25" customHeight="1">
      <c r="A564" s="297" t="s">
        <v>739</v>
      </c>
      <c r="B564" s="1543">
        <v>628</v>
      </c>
    </row>
    <row r="565" spans="1:2" ht="14.25" customHeight="1">
      <c r="A565" s="297" t="s">
        <v>1426</v>
      </c>
      <c r="B565" s="1543">
        <v>629</v>
      </c>
    </row>
    <row r="566" spans="1:2" ht="14.25" customHeight="1">
      <c r="A566" s="297" t="s">
        <v>2108</v>
      </c>
      <c r="B566" s="1543">
        <v>630</v>
      </c>
    </row>
    <row r="567" spans="1:2" ht="14.25" customHeight="1">
      <c r="A567" s="297" t="s">
        <v>2109</v>
      </c>
      <c r="B567" s="1543">
        <v>630</v>
      </c>
    </row>
    <row r="568" spans="1:2" ht="14.25" customHeight="1">
      <c r="A568" s="297" t="s">
        <v>2110</v>
      </c>
      <c r="B568" s="1543">
        <v>630</v>
      </c>
    </row>
    <row r="569" spans="1:2" ht="14.25" customHeight="1">
      <c r="A569" s="297" t="s">
        <v>2111</v>
      </c>
      <c r="B569" s="1543">
        <v>630</v>
      </c>
    </row>
    <row r="570" spans="1:2" ht="14.25" customHeight="1">
      <c r="A570" s="297" t="s">
        <v>2112</v>
      </c>
      <c r="B570" s="1543">
        <v>630</v>
      </c>
    </row>
    <row r="571" spans="1:2" ht="14.25" customHeight="1">
      <c r="A571" s="297" t="s">
        <v>45</v>
      </c>
      <c r="B571" s="1543">
        <v>631</v>
      </c>
    </row>
    <row r="572" spans="1:2" ht="14.25" customHeight="1">
      <c r="A572" s="297" t="s">
        <v>2113</v>
      </c>
      <c r="B572" s="1543">
        <v>632</v>
      </c>
    </row>
    <row r="573" spans="1:2" ht="14.25" customHeight="1">
      <c r="A573" s="297" t="s">
        <v>2114</v>
      </c>
      <c r="B573" s="1543">
        <v>633</v>
      </c>
    </row>
    <row r="574" spans="1:2" ht="14.25" customHeight="1">
      <c r="A574" s="297" t="s">
        <v>698</v>
      </c>
      <c r="B574" s="1543">
        <v>634</v>
      </c>
    </row>
    <row r="575" spans="1:2" ht="14.25" customHeight="1">
      <c r="A575" s="297" t="s">
        <v>2115</v>
      </c>
      <c r="B575" s="1543">
        <v>636</v>
      </c>
    </row>
    <row r="576" spans="1:2" ht="14.25" customHeight="1">
      <c r="A576" s="297" t="s">
        <v>2116</v>
      </c>
      <c r="B576" s="1543">
        <v>636</v>
      </c>
    </row>
    <row r="577" spans="1:2" ht="14.25" customHeight="1">
      <c r="A577" s="297" t="s">
        <v>703</v>
      </c>
      <c r="B577" s="1543">
        <v>637</v>
      </c>
    </row>
    <row r="578" spans="1:2" ht="14.25" customHeight="1">
      <c r="A578" s="297" t="s">
        <v>2117</v>
      </c>
      <c r="B578" s="1543">
        <v>638</v>
      </c>
    </row>
    <row r="579" spans="1:2" ht="14.25" customHeight="1">
      <c r="A579" s="297" t="s">
        <v>2118</v>
      </c>
      <c r="B579" s="1543">
        <v>639</v>
      </c>
    </row>
    <row r="580" spans="1:2" ht="14.25" customHeight="1">
      <c r="A580" s="297" t="s">
        <v>2119</v>
      </c>
      <c r="B580" s="1543">
        <v>639</v>
      </c>
    </row>
    <row r="581" spans="1:2" ht="14.25" customHeight="1">
      <c r="A581" s="297" t="s">
        <v>2120</v>
      </c>
      <c r="B581" s="1543">
        <v>640</v>
      </c>
    </row>
    <row r="582" spans="1:2" ht="14.25" customHeight="1">
      <c r="A582" s="297" t="s">
        <v>2121</v>
      </c>
      <c r="B582" s="1543">
        <v>641</v>
      </c>
    </row>
    <row r="583" spans="1:2" ht="14.25" customHeight="1">
      <c r="A583" s="297" t="s">
        <v>2122</v>
      </c>
      <c r="B583" s="1543">
        <v>642</v>
      </c>
    </row>
    <row r="584" spans="1:2" ht="14.25" customHeight="1">
      <c r="A584" s="297" t="s">
        <v>2123</v>
      </c>
      <c r="B584" s="1543">
        <v>644</v>
      </c>
    </row>
    <row r="585" spans="1:2" ht="14.25" customHeight="1">
      <c r="A585" s="297" t="s">
        <v>311</v>
      </c>
      <c r="B585" s="1543">
        <v>646</v>
      </c>
    </row>
    <row r="586" spans="1:2" ht="14.25" customHeight="1">
      <c r="A586" s="297" t="s">
        <v>2124</v>
      </c>
      <c r="B586" s="1543">
        <v>647</v>
      </c>
    </row>
    <row r="587" spans="1:2" ht="14.25" customHeight="1">
      <c r="A587" s="297" t="s">
        <v>2125</v>
      </c>
      <c r="B587" s="1543">
        <v>648</v>
      </c>
    </row>
    <row r="588" spans="1:2" ht="14.25" customHeight="1">
      <c r="A588" s="297" t="s">
        <v>2126</v>
      </c>
      <c r="B588" s="1543">
        <v>649</v>
      </c>
    </row>
    <row r="589" spans="1:2" ht="14.25" customHeight="1">
      <c r="A589" s="297" t="s">
        <v>2127</v>
      </c>
      <c r="B589" s="1543">
        <v>650</v>
      </c>
    </row>
    <row r="590" spans="1:2" ht="14.25" customHeight="1">
      <c r="A590" s="297" t="s">
        <v>2128</v>
      </c>
      <c r="B590" s="1543">
        <v>651</v>
      </c>
    </row>
    <row r="591" spans="1:2" ht="14.25" customHeight="1">
      <c r="A591" s="297" t="s">
        <v>2129</v>
      </c>
      <c r="B591" s="1543">
        <v>652</v>
      </c>
    </row>
    <row r="592" spans="1:2" ht="14.25" customHeight="1">
      <c r="A592" s="297" t="s">
        <v>2130</v>
      </c>
      <c r="B592" s="1543">
        <v>653</v>
      </c>
    </row>
    <row r="593" spans="1:2" ht="14.25" customHeight="1">
      <c r="A593" s="297" t="s">
        <v>1200</v>
      </c>
      <c r="B593" s="1543">
        <v>654</v>
      </c>
    </row>
    <row r="594" spans="1:2" ht="14.25" customHeight="1">
      <c r="A594" s="297" t="s">
        <v>2131</v>
      </c>
      <c r="B594" s="1543">
        <v>655</v>
      </c>
    </row>
    <row r="595" spans="1:2" ht="14.25" customHeight="1">
      <c r="A595" s="297" t="s">
        <v>2132</v>
      </c>
      <c r="B595" s="1543">
        <v>656</v>
      </c>
    </row>
    <row r="596" spans="1:2" ht="14.25" customHeight="1">
      <c r="A596" s="297" t="s">
        <v>2133</v>
      </c>
      <c r="B596" s="1543">
        <v>657</v>
      </c>
    </row>
    <row r="597" spans="1:2" ht="14.25" customHeight="1">
      <c r="A597" s="297" t="s">
        <v>2134</v>
      </c>
      <c r="B597" s="1543">
        <v>658</v>
      </c>
    </row>
    <row r="598" spans="1:2" ht="14.25" customHeight="1">
      <c r="A598" s="297" t="s">
        <v>2135</v>
      </c>
      <c r="B598" s="1543">
        <v>659</v>
      </c>
    </row>
    <row r="599" spans="1:2" ht="14.25" customHeight="1">
      <c r="A599" s="297" t="s">
        <v>2136</v>
      </c>
      <c r="B599" s="1543">
        <v>660</v>
      </c>
    </row>
    <row r="600" spans="1:2" ht="14.25" customHeight="1">
      <c r="A600" s="297" t="s">
        <v>2137</v>
      </c>
      <c r="B600" s="1543">
        <v>661</v>
      </c>
    </row>
    <row r="601" spans="1:2" ht="14.25" customHeight="1">
      <c r="A601" s="297" t="s">
        <v>2138</v>
      </c>
      <c r="B601" s="1543">
        <v>662</v>
      </c>
    </row>
    <row r="602" spans="1:2" ht="14.25" customHeight="1">
      <c r="A602" s="297" t="s">
        <v>2139</v>
      </c>
      <c r="B602" s="1543">
        <v>663</v>
      </c>
    </row>
    <row r="603" spans="1:2" ht="14.25" customHeight="1">
      <c r="A603" s="297" t="s">
        <v>2140</v>
      </c>
      <c r="B603" s="1543">
        <v>664</v>
      </c>
    </row>
    <row r="604" spans="1:2" ht="14.25" customHeight="1">
      <c r="A604" s="297" t="s">
        <v>2141</v>
      </c>
      <c r="B604" s="1543">
        <v>665</v>
      </c>
    </row>
    <row r="605" spans="1:2" ht="14.25" customHeight="1">
      <c r="A605" s="297" t="s">
        <v>2142</v>
      </c>
      <c r="B605" s="1543">
        <v>666</v>
      </c>
    </row>
    <row r="606" spans="1:2" ht="14.25" customHeight="1">
      <c r="A606" s="297" t="s">
        <v>1112</v>
      </c>
      <c r="B606" s="1543">
        <v>667</v>
      </c>
    </row>
    <row r="607" spans="1:2" ht="14.25" customHeight="1">
      <c r="A607" s="297" t="s">
        <v>2143</v>
      </c>
      <c r="B607" s="1543">
        <v>668</v>
      </c>
    </row>
    <row r="608" spans="1:2" ht="14.25" customHeight="1">
      <c r="A608" s="297" t="s">
        <v>2144</v>
      </c>
      <c r="B608" s="1543">
        <v>669</v>
      </c>
    </row>
    <row r="609" spans="1:2" ht="14.25" customHeight="1">
      <c r="A609" s="297" t="s">
        <v>2145</v>
      </c>
      <c r="B609" s="1543">
        <v>670</v>
      </c>
    </row>
    <row r="610" spans="1:2" ht="14.25" customHeight="1">
      <c r="A610" s="297" t="s">
        <v>1323</v>
      </c>
      <c r="B610" s="1543">
        <v>671</v>
      </c>
    </row>
    <row r="611" spans="1:2" ht="14.25" customHeight="1">
      <c r="A611" s="297" t="s">
        <v>2146</v>
      </c>
      <c r="B611" s="1543">
        <v>672</v>
      </c>
    </row>
    <row r="612" spans="1:2" ht="14.25" customHeight="1">
      <c r="A612" s="297" t="s">
        <v>2147</v>
      </c>
      <c r="B612" s="1543">
        <v>673</v>
      </c>
    </row>
    <row r="613" spans="1:2" ht="14.25" customHeight="1">
      <c r="A613" s="297" t="s">
        <v>2148</v>
      </c>
      <c r="B613" s="1543">
        <v>674</v>
      </c>
    </row>
    <row r="614" spans="1:2" ht="14.25" customHeight="1">
      <c r="A614" s="297" t="s">
        <v>2149</v>
      </c>
      <c r="B614" s="1543">
        <v>675</v>
      </c>
    </row>
    <row r="615" spans="1:2" ht="14.25" customHeight="1">
      <c r="A615" s="297" t="s">
        <v>2149</v>
      </c>
      <c r="B615" s="1543">
        <v>675</v>
      </c>
    </row>
    <row r="616" spans="1:2" ht="14.25" customHeight="1">
      <c r="A616" s="297" t="s">
        <v>2150</v>
      </c>
      <c r="B616" s="1543">
        <v>676</v>
      </c>
    </row>
    <row r="617" spans="1:2" ht="14.25" customHeight="1">
      <c r="A617" s="297" t="s">
        <v>2150</v>
      </c>
      <c r="B617" s="1543">
        <v>676</v>
      </c>
    </row>
    <row r="618" spans="1:2" ht="14.25" customHeight="1">
      <c r="A618" s="297" t="s">
        <v>2151</v>
      </c>
      <c r="B618" s="1543">
        <v>677</v>
      </c>
    </row>
    <row r="619" spans="1:2" ht="14.25" customHeight="1">
      <c r="A619" s="297" t="s">
        <v>2152</v>
      </c>
      <c r="B619" s="1543">
        <v>678</v>
      </c>
    </row>
    <row r="620" spans="1:2" ht="14.25" customHeight="1">
      <c r="A620" s="297" t="s">
        <v>2153</v>
      </c>
      <c r="B620" s="1543">
        <v>679</v>
      </c>
    </row>
    <row r="621" spans="1:2" ht="14.25" customHeight="1">
      <c r="A621" s="297" t="s">
        <v>1174</v>
      </c>
      <c r="B621" s="1543">
        <v>680</v>
      </c>
    </row>
    <row r="622" spans="1:2" ht="14.25" customHeight="1">
      <c r="A622" s="297" t="s">
        <v>2154</v>
      </c>
      <c r="B622" s="1543">
        <v>681</v>
      </c>
    </row>
    <row r="623" spans="1:2" ht="14.25" customHeight="1">
      <c r="A623" s="297" t="s">
        <v>2155</v>
      </c>
      <c r="B623" s="1543">
        <v>682</v>
      </c>
    </row>
    <row r="624" spans="1:2" ht="14.25" customHeight="1">
      <c r="A624" s="297" t="s">
        <v>2156</v>
      </c>
      <c r="B624" s="1543">
        <v>683</v>
      </c>
    </row>
    <row r="625" spans="1:2" ht="14.25" customHeight="1">
      <c r="A625" s="297" t="s">
        <v>1027</v>
      </c>
      <c r="B625" s="1543">
        <v>684</v>
      </c>
    </row>
    <row r="626" spans="1:2" ht="14.25" customHeight="1">
      <c r="A626" s="297" t="s">
        <v>2157</v>
      </c>
      <c r="B626" s="1543">
        <v>685</v>
      </c>
    </row>
    <row r="627" spans="1:2" ht="14.25" customHeight="1">
      <c r="A627" s="297" t="s">
        <v>2158</v>
      </c>
      <c r="B627" s="1543">
        <v>685</v>
      </c>
    </row>
    <row r="628" spans="1:2" ht="14.25" customHeight="1">
      <c r="A628" s="297" t="s">
        <v>2159</v>
      </c>
      <c r="B628" s="1543">
        <v>685</v>
      </c>
    </row>
    <row r="629" spans="1:2" ht="14.25" customHeight="1">
      <c r="A629" s="297" t="s">
        <v>2160</v>
      </c>
      <c r="B629" s="1543">
        <v>685</v>
      </c>
    </row>
    <row r="630" spans="1:2" ht="14.25" customHeight="1">
      <c r="A630" s="297" t="s">
        <v>2161</v>
      </c>
      <c r="B630" s="1543">
        <v>685</v>
      </c>
    </row>
    <row r="631" spans="1:2" ht="14.25" customHeight="1">
      <c r="A631" s="297" t="s">
        <v>2162</v>
      </c>
      <c r="B631" s="1543">
        <v>685</v>
      </c>
    </row>
    <row r="632" spans="1:2" ht="14.25" customHeight="1">
      <c r="A632" s="297" t="s">
        <v>2163</v>
      </c>
      <c r="B632" s="1543">
        <v>685</v>
      </c>
    </row>
    <row r="633" spans="1:2" ht="14.25" customHeight="1">
      <c r="A633" s="297" t="s">
        <v>2164</v>
      </c>
      <c r="B633" s="1543">
        <v>686</v>
      </c>
    </row>
    <row r="634" spans="1:2" ht="14.25" customHeight="1">
      <c r="A634" s="297" t="s">
        <v>2165</v>
      </c>
      <c r="B634" s="1543">
        <v>687</v>
      </c>
    </row>
    <row r="635" spans="1:2" ht="14.25" customHeight="1">
      <c r="A635" s="297" t="s">
        <v>2166</v>
      </c>
      <c r="B635" s="1543">
        <v>688</v>
      </c>
    </row>
    <row r="636" spans="1:2" ht="14.25" customHeight="1">
      <c r="A636" s="297" t="s">
        <v>2167</v>
      </c>
      <c r="B636" s="1543">
        <v>689</v>
      </c>
    </row>
    <row r="637" spans="1:2" ht="14.25" customHeight="1">
      <c r="A637" s="297" t="s">
        <v>2168</v>
      </c>
      <c r="B637" s="1543">
        <v>690</v>
      </c>
    </row>
    <row r="638" spans="1:2" ht="14.25" customHeight="1">
      <c r="A638" s="297" t="s">
        <v>677</v>
      </c>
      <c r="B638" s="1543">
        <v>691</v>
      </c>
    </row>
    <row r="639" spans="1:2" ht="14.25" customHeight="1">
      <c r="A639" s="297" t="s">
        <v>2169</v>
      </c>
      <c r="B639" s="1543">
        <v>692</v>
      </c>
    </row>
    <row r="640" spans="1:2" ht="14.25" customHeight="1">
      <c r="A640" s="297" t="s">
        <v>2170</v>
      </c>
      <c r="B640" s="1543">
        <v>693</v>
      </c>
    </row>
    <row r="641" spans="1:2" ht="14.25" customHeight="1">
      <c r="A641" s="297" t="s">
        <v>241</v>
      </c>
      <c r="B641" s="1543">
        <v>696</v>
      </c>
    </row>
    <row r="642" spans="1:2" ht="14.25" customHeight="1">
      <c r="A642" s="297" t="s">
        <v>2171</v>
      </c>
      <c r="B642" s="1543">
        <v>697</v>
      </c>
    </row>
    <row r="643" spans="1:2" ht="14.25" customHeight="1">
      <c r="A643" s="297" t="s">
        <v>2172</v>
      </c>
      <c r="B643" s="1543">
        <v>698</v>
      </c>
    </row>
    <row r="644" spans="1:2" ht="14.25" customHeight="1">
      <c r="A644" s="297" t="s">
        <v>2173</v>
      </c>
      <c r="B644" s="1543">
        <v>699</v>
      </c>
    </row>
    <row r="645" spans="1:2" ht="14.25" customHeight="1">
      <c r="A645" s="297" t="s">
        <v>2174</v>
      </c>
      <c r="B645" s="1543">
        <v>700</v>
      </c>
    </row>
    <row r="646" spans="1:2" ht="14.25" customHeight="1">
      <c r="A646" s="297" t="s">
        <v>2175</v>
      </c>
      <c r="B646" s="1543">
        <v>701</v>
      </c>
    </row>
    <row r="647" spans="1:2" ht="14.25" customHeight="1">
      <c r="A647" s="297" t="s">
        <v>2176</v>
      </c>
      <c r="B647" s="1543">
        <v>702</v>
      </c>
    </row>
    <row r="648" spans="1:2" ht="14.25" customHeight="1">
      <c r="A648" s="297" t="s">
        <v>2177</v>
      </c>
      <c r="B648" s="1543">
        <v>703</v>
      </c>
    </row>
    <row r="649" spans="1:2" ht="14.25" customHeight="1">
      <c r="A649" s="297" t="s">
        <v>2178</v>
      </c>
      <c r="B649" s="1543">
        <v>704</v>
      </c>
    </row>
    <row r="650" spans="1:2" ht="14.25" customHeight="1">
      <c r="A650" s="297" t="s">
        <v>2179</v>
      </c>
      <c r="B650" s="1543">
        <v>705</v>
      </c>
    </row>
    <row r="651" spans="1:2" ht="14.25" customHeight="1">
      <c r="A651" s="297" t="s">
        <v>2180</v>
      </c>
      <c r="B651" s="1543">
        <v>706</v>
      </c>
    </row>
    <row r="652" spans="1:2" ht="14.25" customHeight="1">
      <c r="A652" s="297" t="s">
        <v>2181</v>
      </c>
      <c r="B652" s="1543">
        <v>707</v>
      </c>
    </row>
    <row r="653" spans="1:2" ht="14.25" customHeight="1">
      <c r="A653" s="297" t="s">
        <v>545</v>
      </c>
      <c r="B653" s="1543">
        <v>708</v>
      </c>
    </row>
    <row r="654" spans="1:2" ht="14.25" customHeight="1">
      <c r="A654" s="297" t="s">
        <v>2182</v>
      </c>
      <c r="B654" s="1543">
        <v>709</v>
      </c>
    </row>
    <row r="655" spans="1:2" ht="14.25" customHeight="1">
      <c r="A655" s="297" t="s">
        <v>2183</v>
      </c>
      <c r="B655" s="1543">
        <v>710</v>
      </c>
    </row>
    <row r="656" spans="1:2" ht="14.25" customHeight="1">
      <c r="A656" s="297" t="s">
        <v>2184</v>
      </c>
      <c r="B656" s="1543">
        <v>711</v>
      </c>
    </row>
    <row r="657" spans="1:2" ht="14.25" customHeight="1">
      <c r="A657" s="297" t="s">
        <v>2185</v>
      </c>
      <c r="B657" s="1543">
        <v>712</v>
      </c>
    </row>
    <row r="658" spans="1:2" ht="14.25" customHeight="1">
      <c r="A658" s="297" t="s">
        <v>2186</v>
      </c>
      <c r="B658" s="1543">
        <v>713</v>
      </c>
    </row>
    <row r="659" spans="1:2" ht="14.25" customHeight="1">
      <c r="A659" s="297" t="s">
        <v>2187</v>
      </c>
      <c r="B659" s="1543">
        <v>714</v>
      </c>
    </row>
    <row r="660" spans="1:2" ht="14.25" customHeight="1">
      <c r="A660" s="297" t="s">
        <v>2188</v>
      </c>
      <c r="B660" s="1543">
        <v>715</v>
      </c>
    </row>
    <row r="661" spans="1:2" ht="14.25" customHeight="1">
      <c r="A661" s="297" t="s">
        <v>2189</v>
      </c>
      <c r="B661" s="1543">
        <v>716</v>
      </c>
    </row>
    <row r="662" spans="1:2" ht="14.25" customHeight="1">
      <c r="A662" s="297" t="s">
        <v>2190</v>
      </c>
      <c r="B662" s="1543">
        <v>717</v>
      </c>
    </row>
    <row r="663" spans="1:2" ht="14.25" customHeight="1">
      <c r="A663" s="297" t="s">
        <v>2191</v>
      </c>
      <c r="B663" s="1543">
        <v>718</v>
      </c>
    </row>
    <row r="664" spans="1:2" ht="14.25" customHeight="1">
      <c r="A664" s="297" t="s">
        <v>2192</v>
      </c>
      <c r="B664" s="1543">
        <v>719</v>
      </c>
    </row>
    <row r="665" spans="1:2" ht="14.25" customHeight="1">
      <c r="A665" s="297" t="s">
        <v>2193</v>
      </c>
      <c r="B665" s="1543">
        <v>720</v>
      </c>
    </row>
    <row r="666" spans="1:2" ht="14.25" customHeight="1">
      <c r="A666" s="297" t="s">
        <v>2194</v>
      </c>
      <c r="B666" s="1543">
        <v>721</v>
      </c>
    </row>
    <row r="667" spans="1:2" ht="14.25" customHeight="1">
      <c r="A667" s="297" t="s">
        <v>2195</v>
      </c>
      <c r="B667" s="1543">
        <v>722</v>
      </c>
    </row>
    <row r="668" spans="1:2" ht="14.25" customHeight="1">
      <c r="A668" s="297" t="s">
        <v>2196</v>
      </c>
      <c r="B668" s="1543">
        <v>723</v>
      </c>
    </row>
    <row r="669" spans="1:2" ht="14.25" customHeight="1">
      <c r="A669" s="297" t="s">
        <v>2197</v>
      </c>
      <c r="B669" s="1543">
        <v>724</v>
      </c>
    </row>
    <row r="670" spans="1:2" ht="14.25" customHeight="1">
      <c r="A670" s="297" t="s">
        <v>2198</v>
      </c>
      <c r="B670" s="1543">
        <v>725</v>
      </c>
    </row>
    <row r="671" spans="1:2" ht="14.25" customHeight="1">
      <c r="A671" s="297" t="s">
        <v>367</v>
      </c>
      <c r="B671" s="1543">
        <v>726</v>
      </c>
    </row>
    <row r="672" spans="1:2" ht="14.25" customHeight="1">
      <c r="A672" s="297" t="s">
        <v>370</v>
      </c>
      <c r="B672" s="1543">
        <v>727</v>
      </c>
    </row>
    <row r="673" spans="1:2" ht="14.25" customHeight="1">
      <c r="A673" s="297" t="s">
        <v>2199</v>
      </c>
      <c r="B673" s="1543">
        <v>728</v>
      </c>
    </row>
    <row r="674" spans="1:2" ht="14.25" customHeight="1">
      <c r="A674" s="297" t="s">
        <v>305</v>
      </c>
      <c r="B674" s="1543">
        <v>729</v>
      </c>
    </row>
    <row r="675" spans="1:2" ht="14.25" customHeight="1">
      <c r="A675" s="297" t="s">
        <v>308</v>
      </c>
      <c r="B675" s="1543">
        <v>730</v>
      </c>
    </row>
    <row r="676" spans="1:2" ht="14.25" customHeight="1">
      <c r="A676" s="297" t="s">
        <v>334</v>
      </c>
      <c r="B676" s="1543">
        <v>731</v>
      </c>
    </row>
    <row r="677" spans="1:2" ht="14.25" customHeight="1">
      <c r="A677" s="297" t="s">
        <v>335</v>
      </c>
      <c r="B677" s="1543">
        <v>732</v>
      </c>
    </row>
    <row r="678" spans="1:2" ht="14.25" customHeight="1">
      <c r="A678" s="297" t="s">
        <v>2200</v>
      </c>
      <c r="B678" s="1543">
        <v>733</v>
      </c>
    </row>
    <row r="679" spans="1:2" ht="14.25" customHeight="1">
      <c r="A679" s="297" t="s">
        <v>2201</v>
      </c>
      <c r="B679" s="1543">
        <v>734</v>
      </c>
    </row>
    <row r="680" spans="1:2" ht="14.25" customHeight="1">
      <c r="A680" s="297" t="s">
        <v>2202</v>
      </c>
      <c r="B680" s="1543">
        <v>734</v>
      </c>
    </row>
    <row r="681" spans="1:2" ht="14.25" customHeight="1">
      <c r="A681" s="297" t="s">
        <v>2203</v>
      </c>
      <c r="B681" s="1543">
        <v>735</v>
      </c>
    </row>
    <row r="682" spans="1:2" ht="14.25" customHeight="1">
      <c r="A682" s="297" t="s">
        <v>2204</v>
      </c>
      <c r="B682" s="1543">
        <v>736</v>
      </c>
    </row>
    <row r="683" spans="1:2" ht="14.25" customHeight="1">
      <c r="A683" s="297" t="s">
        <v>355</v>
      </c>
      <c r="B683" s="1543">
        <v>737</v>
      </c>
    </row>
    <row r="684" spans="1:2" ht="14.25" customHeight="1">
      <c r="A684" s="297" t="s">
        <v>352</v>
      </c>
      <c r="B684" s="1543">
        <v>738</v>
      </c>
    </row>
    <row r="685" spans="1:2" ht="14.25" customHeight="1">
      <c r="A685" s="297" t="s">
        <v>2205</v>
      </c>
      <c r="B685" s="1543">
        <v>739</v>
      </c>
    </row>
    <row r="686" spans="1:4" ht="14.25" customHeight="1">
      <c r="A686" s="297" t="s">
        <v>2206</v>
      </c>
      <c r="B686" s="1543">
        <v>740</v>
      </c>
      <c r="C686" s="1551"/>
      <c r="D686" s="1552"/>
    </row>
    <row r="687" spans="1:2" ht="14.25" customHeight="1">
      <c r="A687" s="297" t="s">
        <v>2207</v>
      </c>
      <c r="B687" s="1543">
        <v>741</v>
      </c>
    </row>
    <row r="688" spans="1:2" ht="14.25" customHeight="1">
      <c r="A688" s="297" t="s">
        <v>2208</v>
      </c>
      <c r="B688" s="1543">
        <v>742</v>
      </c>
    </row>
    <row r="689" spans="1:2" ht="14.25" customHeight="1">
      <c r="A689" s="297" t="s">
        <v>2209</v>
      </c>
      <c r="B689" s="1543">
        <v>743</v>
      </c>
    </row>
    <row r="690" spans="1:2" ht="14.25" customHeight="1">
      <c r="A690" s="297" t="s">
        <v>383</v>
      </c>
      <c r="B690" s="1543">
        <v>744</v>
      </c>
    </row>
    <row r="691" spans="1:2" ht="14.25" customHeight="1">
      <c r="A691" s="297" t="s">
        <v>394</v>
      </c>
      <c r="B691" s="1543">
        <v>745</v>
      </c>
    </row>
    <row r="692" spans="1:2" ht="14.25" customHeight="1">
      <c r="A692" s="297" t="s">
        <v>2210</v>
      </c>
      <c r="B692" s="1543">
        <v>746</v>
      </c>
    </row>
    <row r="693" spans="1:2" ht="14.25" customHeight="1">
      <c r="A693" s="297" t="s">
        <v>403</v>
      </c>
      <c r="B693" s="1543">
        <v>748</v>
      </c>
    </row>
    <row r="694" spans="1:2" ht="14.25" customHeight="1">
      <c r="A694" s="297" t="s">
        <v>2211</v>
      </c>
      <c r="B694" s="1543">
        <v>749</v>
      </c>
    </row>
    <row r="695" spans="1:2" ht="14.25" customHeight="1">
      <c r="A695" s="297" t="s">
        <v>390</v>
      </c>
      <c r="B695" s="1543">
        <v>750</v>
      </c>
    </row>
    <row r="696" spans="1:2" ht="14.25" customHeight="1">
      <c r="A696" s="297" t="s">
        <v>2212</v>
      </c>
      <c r="B696" s="1543">
        <v>751</v>
      </c>
    </row>
    <row r="697" spans="1:2" ht="14.25" customHeight="1">
      <c r="A697" s="297" t="s">
        <v>2213</v>
      </c>
      <c r="B697" s="1543">
        <v>752</v>
      </c>
    </row>
    <row r="698" spans="1:2" ht="14.25" customHeight="1">
      <c r="A698" s="297" t="s">
        <v>2214</v>
      </c>
      <c r="B698" s="1543">
        <v>753</v>
      </c>
    </row>
    <row r="699" spans="1:2" ht="14.25" customHeight="1">
      <c r="A699" s="297" t="s">
        <v>379</v>
      </c>
      <c r="B699" s="1543">
        <v>754</v>
      </c>
    </row>
    <row r="700" spans="1:2" ht="14.25" customHeight="1">
      <c r="A700" s="297" t="s">
        <v>1432</v>
      </c>
      <c r="B700" s="1543">
        <v>755</v>
      </c>
    </row>
    <row r="701" spans="1:2" ht="14.25" customHeight="1">
      <c r="A701" s="297" t="s">
        <v>2215</v>
      </c>
      <c r="B701" s="1543">
        <v>756</v>
      </c>
    </row>
    <row r="702" spans="1:2" ht="14.25" customHeight="1">
      <c r="A702" s="297" t="s">
        <v>2216</v>
      </c>
      <c r="B702" s="1543">
        <v>757</v>
      </c>
    </row>
    <row r="703" spans="1:2" ht="14.25" customHeight="1">
      <c r="A703" s="297" t="s">
        <v>1471</v>
      </c>
      <c r="B703" s="1543">
        <v>758</v>
      </c>
    </row>
    <row r="704" spans="1:2" ht="14.25" customHeight="1">
      <c r="A704" s="297" t="s">
        <v>1429</v>
      </c>
      <c r="B704" s="1543">
        <v>759</v>
      </c>
    </row>
    <row r="705" spans="1:2" ht="14.25" customHeight="1">
      <c r="A705" s="297" t="s">
        <v>1484</v>
      </c>
      <c r="B705" s="1543">
        <v>760</v>
      </c>
    </row>
    <row r="706" spans="1:2" ht="14.25" customHeight="1">
      <c r="A706" s="297" t="s">
        <v>1448</v>
      </c>
      <c r="B706" s="1543">
        <v>761</v>
      </c>
    </row>
    <row r="707" spans="1:2" ht="14.25" customHeight="1">
      <c r="A707" s="297" t="s">
        <v>2217</v>
      </c>
      <c r="B707" s="1543">
        <v>762</v>
      </c>
    </row>
    <row r="708" spans="1:2" ht="14.25" customHeight="1">
      <c r="A708" s="297" t="s">
        <v>2218</v>
      </c>
      <c r="B708" s="1543">
        <v>763</v>
      </c>
    </row>
    <row r="709" spans="1:2" ht="14.25" customHeight="1">
      <c r="A709" s="297" t="s">
        <v>2219</v>
      </c>
      <c r="B709" s="1543">
        <v>764</v>
      </c>
    </row>
    <row r="710" spans="1:2" ht="14.25" customHeight="1">
      <c r="A710" s="297" t="s">
        <v>2220</v>
      </c>
      <c r="B710" s="1543">
        <v>766</v>
      </c>
    </row>
    <row r="711" spans="1:2" ht="14.25" customHeight="1">
      <c r="A711" s="297" t="s">
        <v>2221</v>
      </c>
      <c r="B711" s="1543">
        <v>767</v>
      </c>
    </row>
    <row r="712" spans="1:2" ht="14.25" customHeight="1">
      <c r="A712" s="297" t="s">
        <v>2222</v>
      </c>
      <c r="B712" s="1543">
        <v>768</v>
      </c>
    </row>
    <row r="713" spans="1:2" ht="14.25" customHeight="1">
      <c r="A713" s="297" t="s">
        <v>2223</v>
      </c>
      <c r="B713" s="1543">
        <v>769</v>
      </c>
    </row>
    <row r="714" spans="1:2" ht="14.25" customHeight="1">
      <c r="A714" s="297" t="s">
        <v>2224</v>
      </c>
      <c r="B714" s="1543">
        <v>770</v>
      </c>
    </row>
    <row r="715" spans="1:2" ht="14.25" customHeight="1">
      <c r="A715" s="297" t="s">
        <v>2225</v>
      </c>
      <c r="B715" s="1543">
        <v>771</v>
      </c>
    </row>
    <row r="716" spans="1:2" ht="14.25" customHeight="1">
      <c r="A716" s="297" t="s">
        <v>2226</v>
      </c>
      <c r="B716" s="1543">
        <v>772</v>
      </c>
    </row>
    <row r="717" spans="1:2" ht="14.25" customHeight="1">
      <c r="A717" s="297" t="s">
        <v>2227</v>
      </c>
      <c r="B717" s="1543">
        <v>773</v>
      </c>
    </row>
    <row r="718" spans="1:2" ht="14.25" customHeight="1">
      <c r="A718" s="297" t="s">
        <v>2228</v>
      </c>
      <c r="B718" s="1543">
        <v>774</v>
      </c>
    </row>
    <row r="719" spans="1:2" ht="14.25" customHeight="1">
      <c r="A719" s="297" t="s">
        <v>2229</v>
      </c>
      <c r="B719" s="1543">
        <v>795</v>
      </c>
    </row>
    <row r="720" spans="1:2" ht="14.25" customHeight="1">
      <c r="A720" s="297" t="s">
        <v>2230</v>
      </c>
      <c r="B720" s="1543">
        <v>796</v>
      </c>
    </row>
    <row r="721" spans="1:2" ht="14.25" customHeight="1">
      <c r="A721" s="297" t="s">
        <v>2231</v>
      </c>
      <c r="B721" s="1543">
        <v>832</v>
      </c>
    </row>
    <row r="722" spans="1:2" ht="14.25" customHeight="1">
      <c r="A722" s="297" t="s">
        <v>30</v>
      </c>
      <c r="B722" s="1543">
        <v>852</v>
      </c>
    </row>
    <row r="723" spans="1:2" ht="14.25" customHeight="1">
      <c r="A723" s="297" t="s">
        <v>2232</v>
      </c>
      <c r="B723" s="1543">
        <v>854</v>
      </c>
    </row>
    <row r="724" spans="1:2" ht="14.25" customHeight="1">
      <c r="A724" s="297" t="s">
        <v>2233</v>
      </c>
      <c r="B724" s="1543">
        <v>859</v>
      </c>
    </row>
    <row r="725" spans="1:2" ht="14.25" customHeight="1">
      <c r="A725" s="297" t="s">
        <v>435</v>
      </c>
      <c r="B725" s="1543">
        <v>860</v>
      </c>
    </row>
    <row r="726" spans="1:2" ht="14.25" customHeight="1">
      <c r="A726" s="297" t="s">
        <v>438</v>
      </c>
      <c r="B726" s="1543">
        <v>861</v>
      </c>
    </row>
    <row r="727" spans="1:2" ht="14.25" customHeight="1">
      <c r="A727" s="297" t="s">
        <v>441</v>
      </c>
      <c r="B727" s="1543">
        <v>862</v>
      </c>
    </row>
    <row r="728" spans="1:2" ht="14.25" customHeight="1">
      <c r="A728" s="297" t="s">
        <v>463</v>
      </c>
      <c r="B728" s="1543">
        <v>863</v>
      </c>
    </row>
    <row r="729" spans="1:2" ht="14.25" customHeight="1">
      <c r="A729" s="297" t="s">
        <v>2234</v>
      </c>
      <c r="B729" s="1543">
        <v>872</v>
      </c>
    </row>
    <row r="730" spans="1:2" ht="14.25" customHeight="1">
      <c r="A730" s="297" t="s">
        <v>2235</v>
      </c>
      <c r="B730" s="1543">
        <v>875</v>
      </c>
    </row>
    <row r="731" spans="1:2" ht="14.25" customHeight="1">
      <c r="A731" s="297" t="s">
        <v>1338</v>
      </c>
      <c r="B731" s="1543">
        <v>878</v>
      </c>
    </row>
    <row r="732" spans="1:2" ht="14.25" customHeight="1">
      <c r="A732" s="297" t="s">
        <v>2236</v>
      </c>
      <c r="B732" s="1543">
        <v>893</v>
      </c>
    </row>
    <row r="733" spans="1:3" ht="14.25" customHeight="1">
      <c r="A733" s="297" t="s">
        <v>2236</v>
      </c>
      <c r="B733" s="1543">
        <v>893</v>
      </c>
      <c r="C733" s="1548"/>
    </row>
    <row r="734" spans="1:2" ht="14.25" customHeight="1">
      <c r="A734" s="297" t="s">
        <v>643</v>
      </c>
      <c r="B734" s="1553">
        <v>907</v>
      </c>
    </row>
    <row r="735" spans="1:2" ht="14.25" customHeight="1">
      <c r="A735" s="297" t="s">
        <v>2237</v>
      </c>
      <c r="B735" s="1543">
        <v>908</v>
      </c>
    </row>
    <row r="736" spans="1:2" ht="14.25" customHeight="1">
      <c r="A736" s="297" t="s">
        <v>2238</v>
      </c>
      <c r="B736" s="1543">
        <v>909</v>
      </c>
    </row>
    <row r="737" spans="1:2" ht="14.25" customHeight="1">
      <c r="A737" s="297" t="s">
        <v>2239</v>
      </c>
      <c r="B737" s="1543">
        <v>910</v>
      </c>
    </row>
    <row r="738" spans="1:2" ht="14.25" customHeight="1">
      <c r="A738" s="297" t="s">
        <v>982</v>
      </c>
      <c r="B738" s="1543">
        <v>911</v>
      </c>
    </row>
    <row r="739" spans="1:2" ht="14.25" customHeight="1">
      <c r="A739" s="297" t="s">
        <v>976</v>
      </c>
      <c r="B739" s="1543">
        <v>912</v>
      </c>
    </row>
    <row r="740" spans="1:2" ht="14.25" customHeight="1">
      <c r="A740" s="297" t="s">
        <v>2240</v>
      </c>
      <c r="B740" s="1543">
        <v>913</v>
      </c>
    </row>
    <row r="741" spans="1:2" ht="14.25" customHeight="1">
      <c r="A741" s="297" t="s">
        <v>2241</v>
      </c>
      <c r="B741" s="1543">
        <v>914</v>
      </c>
    </row>
    <row r="742" spans="1:2" ht="14.25" customHeight="1">
      <c r="A742" s="297" t="s">
        <v>2242</v>
      </c>
      <c r="B742" s="1543">
        <v>915</v>
      </c>
    </row>
    <row r="743" spans="1:2" ht="14.25" customHeight="1">
      <c r="A743" s="297" t="s">
        <v>2243</v>
      </c>
      <c r="B743" s="1543">
        <v>916</v>
      </c>
    </row>
    <row r="744" spans="1:2" ht="14.25" customHeight="1">
      <c r="A744" s="297" t="s">
        <v>2244</v>
      </c>
      <c r="B744" s="1543">
        <v>918</v>
      </c>
    </row>
    <row r="745" spans="1:2" ht="14.25" customHeight="1">
      <c r="A745" s="297" t="s">
        <v>2245</v>
      </c>
      <c r="B745" s="1543">
        <v>919</v>
      </c>
    </row>
    <row r="746" spans="1:2" ht="14.25" customHeight="1">
      <c r="A746" s="297" t="s">
        <v>2246</v>
      </c>
      <c r="B746" s="1543">
        <v>920</v>
      </c>
    </row>
    <row r="747" spans="1:2" ht="14.25" customHeight="1">
      <c r="A747" s="297" t="s">
        <v>2247</v>
      </c>
      <c r="B747" s="1543">
        <v>921</v>
      </c>
    </row>
    <row r="748" spans="1:2" ht="14.25" customHeight="1">
      <c r="A748" s="297" t="s">
        <v>2248</v>
      </c>
      <c r="B748" s="1543">
        <v>922</v>
      </c>
    </row>
    <row r="749" spans="1:2" ht="14.25" customHeight="1">
      <c r="A749" s="297" t="s">
        <v>2249</v>
      </c>
      <c r="B749" s="1543">
        <v>923</v>
      </c>
    </row>
    <row r="750" spans="1:2" ht="14.25" customHeight="1">
      <c r="A750" s="297" t="s">
        <v>2250</v>
      </c>
      <c r="B750" s="1543">
        <v>924</v>
      </c>
    </row>
    <row r="751" spans="1:2" ht="14.25" customHeight="1">
      <c r="A751" s="297" t="s">
        <v>2251</v>
      </c>
      <c r="B751" s="1543">
        <v>925</v>
      </c>
    </row>
    <row r="752" spans="1:2" ht="14.25" customHeight="1">
      <c r="A752" s="297" t="s">
        <v>2252</v>
      </c>
      <c r="B752" s="1543">
        <v>926</v>
      </c>
    </row>
    <row r="753" spans="1:2" ht="14.25" customHeight="1">
      <c r="A753" s="297" t="s">
        <v>2253</v>
      </c>
      <c r="B753" s="1543">
        <v>927</v>
      </c>
    </row>
    <row r="754" spans="1:2" ht="14.25" customHeight="1">
      <c r="A754" s="297" t="s">
        <v>2254</v>
      </c>
      <c r="B754" s="1543">
        <v>928</v>
      </c>
    </row>
    <row r="755" spans="1:2" ht="14.25" customHeight="1">
      <c r="A755" s="297" t="s">
        <v>2255</v>
      </c>
      <c r="B755" s="1543">
        <v>929</v>
      </c>
    </row>
    <row r="756" spans="1:2" ht="14.25" customHeight="1">
      <c r="A756" s="297" t="s">
        <v>2256</v>
      </c>
      <c r="B756" s="1543">
        <v>930</v>
      </c>
    </row>
    <row r="757" spans="1:2" ht="14.25" customHeight="1">
      <c r="A757" s="297" t="s">
        <v>2257</v>
      </c>
      <c r="B757" s="1543">
        <v>931</v>
      </c>
    </row>
    <row r="758" spans="1:2" ht="14.25" customHeight="1">
      <c r="A758" s="297" t="s">
        <v>2258</v>
      </c>
      <c r="B758" s="1543">
        <v>932</v>
      </c>
    </row>
    <row r="759" spans="1:2" ht="14.25" customHeight="1">
      <c r="A759" s="297" t="s">
        <v>2259</v>
      </c>
      <c r="B759" s="1543">
        <v>933</v>
      </c>
    </row>
    <row r="760" spans="1:2" ht="14.25" customHeight="1">
      <c r="A760" s="297" t="s">
        <v>2260</v>
      </c>
      <c r="B760" s="1543">
        <v>934</v>
      </c>
    </row>
    <row r="761" spans="1:2" ht="14.25" customHeight="1">
      <c r="A761" s="297" t="s">
        <v>2261</v>
      </c>
      <c r="B761" s="1543">
        <v>935</v>
      </c>
    </row>
    <row r="762" spans="1:2" ht="14.25" customHeight="1">
      <c r="A762" s="297" t="s">
        <v>2262</v>
      </c>
      <c r="B762" s="1543">
        <v>936</v>
      </c>
    </row>
    <row r="763" spans="1:2" ht="14.25" customHeight="1">
      <c r="A763" s="297" t="s">
        <v>209</v>
      </c>
      <c r="B763" s="1543">
        <v>937</v>
      </c>
    </row>
    <row r="764" spans="1:2" ht="14.25" customHeight="1">
      <c r="A764" s="297" t="s">
        <v>1277</v>
      </c>
      <c r="B764" s="1543">
        <v>938</v>
      </c>
    </row>
    <row r="765" spans="1:2" ht="14.25" customHeight="1">
      <c r="A765" s="297" t="s">
        <v>1214</v>
      </c>
      <c r="B765" s="1543">
        <v>939</v>
      </c>
    </row>
    <row r="766" spans="1:2" ht="14.25" customHeight="1">
      <c r="A766" s="297" t="s">
        <v>2263</v>
      </c>
      <c r="B766" s="1543">
        <v>940</v>
      </c>
    </row>
    <row r="767" spans="1:2" ht="14.25" customHeight="1">
      <c r="A767" s="297" t="s">
        <v>2264</v>
      </c>
      <c r="B767" s="1543">
        <v>941</v>
      </c>
    </row>
    <row r="768" spans="1:2" ht="14.25" customHeight="1">
      <c r="A768" s="297" t="s">
        <v>2265</v>
      </c>
      <c r="B768" s="1543">
        <v>942</v>
      </c>
    </row>
    <row r="769" spans="1:2" ht="14.25" customHeight="1">
      <c r="A769" s="297" t="s">
        <v>2266</v>
      </c>
      <c r="B769" s="1543">
        <v>943</v>
      </c>
    </row>
    <row r="770" spans="1:2" ht="14.25" customHeight="1">
      <c r="A770" s="297" t="s">
        <v>2267</v>
      </c>
      <c r="B770" s="1543">
        <v>945</v>
      </c>
    </row>
    <row r="771" spans="1:2" ht="14.25" customHeight="1">
      <c r="A771" s="297" t="s">
        <v>2268</v>
      </c>
      <c r="B771" s="1543">
        <v>946</v>
      </c>
    </row>
    <row r="772" spans="1:2" ht="14.25" customHeight="1">
      <c r="A772" s="297" t="s">
        <v>2269</v>
      </c>
      <c r="B772" s="1543">
        <v>947</v>
      </c>
    </row>
    <row r="773" spans="1:2" ht="14.25" customHeight="1">
      <c r="A773" s="297" t="s">
        <v>2270</v>
      </c>
      <c r="B773" s="1543">
        <v>948</v>
      </c>
    </row>
    <row r="774" spans="1:2" ht="14.25" customHeight="1">
      <c r="A774" s="297" t="s">
        <v>2271</v>
      </c>
      <c r="B774" s="1543">
        <v>949</v>
      </c>
    </row>
    <row r="775" spans="1:2" ht="14.25" customHeight="1">
      <c r="A775" s="297" t="s">
        <v>2272</v>
      </c>
      <c r="B775" s="1543">
        <v>950</v>
      </c>
    </row>
    <row r="776" spans="1:2" ht="26.25" customHeight="1">
      <c r="A776" s="297" t="s">
        <v>2273</v>
      </c>
      <c r="B776" s="1543">
        <v>951</v>
      </c>
    </row>
    <row r="777" spans="1:2" ht="14.25" customHeight="1">
      <c r="A777" s="297" t="s">
        <v>2274</v>
      </c>
      <c r="B777" s="1543">
        <v>952</v>
      </c>
    </row>
    <row r="778" spans="1:2" ht="14.25" customHeight="1">
      <c r="A778" s="297" t="s">
        <v>2275</v>
      </c>
      <c r="B778" s="1543">
        <v>953</v>
      </c>
    </row>
    <row r="779" spans="1:3" ht="14.25" customHeight="1">
      <c r="A779" s="297" t="s">
        <v>2276</v>
      </c>
      <c r="B779" s="1543">
        <v>954</v>
      </c>
      <c r="C779" s="1548"/>
    </row>
    <row r="780" spans="1:2" ht="14.25" customHeight="1">
      <c r="A780" s="297" t="s">
        <v>2277</v>
      </c>
      <c r="B780" s="1543">
        <v>955</v>
      </c>
    </row>
    <row r="781" spans="1:2" ht="14.25" customHeight="1">
      <c r="A781" s="297" t="s">
        <v>1316</v>
      </c>
      <c r="B781" s="1543">
        <v>956</v>
      </c>
    </row>
    <row r="782" spans="1:2" ht="14.25" customHeight="1">
      <c r="A782" s="297" t="s">
        <v>1096</v>
      </c>
      <c r="B782" s="1543">
        <v>957</v>
      </c>
    </row>
    <row r="783" spans="1:2" ht="14.25" customHeight="1">
      <c r="A783" s="297" t="s">
        <v>2278</v>
      </c>
      <c r="B783" s="1543">
        <v>958</v>
      </c>
    </row>
    <row r="784" spans="1:2" ht="14.25" customHeight="1">
      <c r="A784" s="297" t="s">
        <v>2279</v>
      </c>
      <c r="B784" s="1543">
        <v>959</v>
      </c>
    </row>
    <row r="785" spans="1:2" ht="14.25" customHeight="1">
      <c r="A785" s="297" t="s">
        <v>2280</v>
      </c>
      <c r="B785" s="1543">
        <v>960</v>
      </c>
    </row>
    <row r="786" spans="1:2" ht="14.25" customHeight="1">
      <c r="A786" s="297" t="s">
        <v>89</v>
      </c>
      <c r="B786" s="1543">
        <v>961</v>
      </c>
    </row>
    <row r="787" spans="1:2" ht="14.25" customHeight="1">
      <c r="A787" s="297" t="s">
        <v>140</v>
      </c>
      <c r="B787" s="1543">
        <v>962</v>
      </c>
    </row>
    <row r="788" spans="1:2" ht="14.25" customHeight="1">
      <c r="A788" s="297" t="s">
        <v>2281</v>
      </c>
      <c r="B788" s="1543">
        <v>963</v>
      </c>
    </row>
    <row r="789" spans="1:2" ht="14.25" customHeight="1">
      <c r="A789" s="297" t="s">
        <v>2282</v>
      </c>
      <c r="B789" s="1543">
        <v>964</v>
      </c>
    </row>
    <row r="790" spans="1:2" ht="14.25" customHeight="1">
      <c r="A790" s="297" t="s">
        <v>2283</v>
      </c>
      <c r="B790" s="1543">
        <v>965</v>
      </c>
    </row>
    <row r="791" spans="1:2" ht="14.25" customHeight="1">
      <c r="A791" s="297" t="s">
        <v>1278</v>
      </c>
      <c r="B791" s="1543">
        <v>966</v>
      </c>
    </row>
    <row r="792" spans="1:2" ht="14.25" customHeight="1">
      <c r="A792" s="297" t="s">
        <v>2284</v>
      </c>
      <c r="B792" s="1543">
        <v>971</v>
      </c>
    </row>
    <row r="793" spans="1:2" ht="14.25" customHeight="1">
      <c r="A793" s="297" t="s">
        <v>2285</v>
      </c>
      <c r="B793" s="1543">
        <v>972</v>
      </c>
    </row>
    <row r="794" spans="1:2" ht="14.25" customHeight="1">
      <c r="A794" s="297" t="s">
        <v>2286</v>
      </c>
      <c r="B794" s="1543">
        <v>974</v>
      </c>
    </row>
    <row r="795" spans="1:2" ht="14.25" customHeight="1">
      <c r="A795" s="297" t="s">
        <v>2287</v>
      </c>
      <c r="B795" s="1543">
        <v>975</v>
      </c>
    </row>
    <row r="796" spans="1:2" ht="14.25" customHeight="1">
      <c r="A796" s="297" t="s">
        <v>2288</v>
      </c>
      <c r="B796" s="1543">
        <v>978</v>
      </c>
    </row>
    <row r="797" spans="1:2" ht="14.25" customHeight="1">
      <c r="A797" s="297" t="s">
        <v>2289</v>
      </c>
      <c r="B797" s="1543">
        <v>980</v>
      </c>
    </row>
    <row r="798" spans="1:2" ht="14.25" customHeight="1">
      <c r="A798" s="297" t="s">
        <v>2290</v>
      </c>
      <c r="B798" s="1543">
        <v>983</v>
      </c>
    </row>
    <row r="799" spans="1:2" ht="14.25" customHeight="1">
      <c r="A799" s="297" t="s">
        <v>2291</v>
      </c>
      <c r="B799" s="1543">
        <v>990</v>
      </c>
    </row>
    <row r="800" spans="1:2" ht="14.25" customHeight="1">
      <c r="A800" s="297" t="s">
        <v>2292</v>
      </c>
      <c r="B800" s="1543">
        <v>1028</v>
      </c>
    </row>
    <row r="801" spans="1:2" ht="14.25" customHeight="1">
      <c r="A801" s="297" t="s">
        <v>2293</v>
      </c>
      <c r="B801" s="1543">
        <v>1069</v>
      </c>
    </row>
    <row r="802" spans="1:2" ht="14.25" customHeight="1">
      <c r="A802" s="297" t="s">
        <v>2294</v>
      </c>
      <c r="B802" s="1543">
        <v>1070</v>
      </c>
    </row>
    <row r="803" spans="1:2" ht="14.25" customHeight="1">
      <c r="A803" s="297" t="s">
        <v>1085</v>
      </c>
      <c r="B803" s="1543">
        <v>1071</v>
      </c>
    </row>
    <row r="804" spans="1:2" ht="14.25" customHeight="1">
      <c r="A804" s="297" t="s">
        <v>2295</v>
      </c>
      <c r="B804" s="1543">
        <v>1072</v>
      </c>
    </row>
    <row r="805" spans="1:2" ht="14.25" customHeight="1">
      <c r="A805" s="297" t="s">
        <v>2296</v>
      </c>
      <c r="B805" s="1543">
        <v>1073</v>
      </c>
    </row>
    <row r="806" spans="1:2" ht="14.25" customHeight="1">
      <c r="A806" s="297" t="s">
        <v>1409</v>
      </c>
      <c r="B806" s="1543">
        <v>1074</v>
      </c>
    </row>
    <row r="807" spans="1:2" ht="14.25" customHeight="1">
      <c r="A807" s="297" t="s">
        <v>1422</v>
      </c>
      <c r="B807" s="1543">
        <v>1075</v>
      </c>
    </row>
    <row r="808" spans="1:2" ht="14.25" customHeight="1">
      <c r="A808" s="297" t="s">
        <v>2297</v>
      </c>
      <c r="B808" s="1543">
        <v>1076</v>
      </c>
    </row>
    <row r="809" spans="1:2" ht="14.25" customHeight="1">
      <c r="A809" s="297" t="s">
        <v>1553</v>
      </c>
      <c r="B809" s="1543">
        <v>1077</v>
      </c>
    </row>
    <row r="810" spans="1:2" ht="14.25" customHeight="1">
      <c r="A810" s="297" t="s">
        <v>1568</v>
      </c>
      <c r="B810" s="1543">
        <v>1078</v>
      </c>
    </row>
    <row r="811" spans="1:2" ht="14.25" customHeight="1">
      <c r="A811" s="297" t="s">
        <v>2298</v>
      </c>
      <c r="B811" s="1543">
        <v>1079</v>
      </c>
    </row>
    <row r="812" spans="1:2" ht="14.25" customHeight="1">
      <c r="A812" s="297" t="s">
        <v>1569</v>
      </c>
      <c r="B812" s="1543">
        <v>1080</v>
      </c>
    </row>
    <row r="813" spans="1:2" ht="14.25" customHeight="1">
      <c r="A813" s="297" t="s">
        <v>1570</v>
      </c>
      <c r="B813" s="1543">
        <v>1081</v>
      </c>
    </row>
    <row r="814" spans="1:2" ht="14.25" customHeight="1">
      <c r="A814" s="297" t="s">
        <v>2299</v>
      </c>
      <c r="B814" s="1543">
        <v>1082</v>
      </c>
    </row>
    <row r="815" spans="1:2" ht="14.25" customHeight="1">
      <c r="A815" s="297" t="s">
        <v>2300</v>
      </c>
      <c r="B815" s="1543">
        <v>1083</v>
      </c>
    </row>
    <row r="816" spans="1:2" ht="14.25" customHeight="1">
      <c r="A816" s="297" t="s">
        <v>2301</v>
      </c>
      <c r="B816" s="1543">
        <v>1084</v>
      </c>
    </row>
    <row r="817" spans="1:2" ht="14.25" customHeight="1">
      <c r="A817" s="297" t="s">
        <v>2302</v>
      </c>
      <c r="B817" s="1543">
        <v>1085</v>
      </c>
    </row>
    <row r="818" spans="1:2" ht="14.25" customHeight="1">
      <c r="A818" s="297" t="s">
        <v>2303</v>
      </c>
      <c r="B818" s="1543">
        <v>1086</v>
      </c>
    </row>
    <row r="819" spans="1:2" ht="14.25" customHeight="1">
      <c r="A819" s="297" t="s">
        <v>2304</v>
      </c>
      <c r="B819" s="1543">
        <v>1087</v>
      </c>
    </row>
    <row r="820" spans="1:2" ht="14.25" customHeight="1">
      <c r="A820" s="297" t="s">
        <v>1661</v>
      </c>
      <c r="B820" s="1543">
        <v>1087</v>
      </c>
    </row>
    <row r="821" spans="1:2" ht="14.25" customHeight="1">
      <c r="A821" s="297" t="s">
        <v>2305</v>
      </c>
      <c r="B821" s="1543">
        <v>1087</v>
      </c>
    </row>
    <row r="822" spans="1:2" ht="14.25" customHeight="1">
      <c r="A822" s="297" t="s">
        <v>2306</v>
      </c>
      <c r="B822" s="1543">
        <v>1087</v>
      </c>
    </row>
    <row r="823" spans="1:2" ht="14.25" customHeight="1">
      <c r="A823" s="297" t="s">
        <v>2307</v>
      </c>
      <c r="B823" s="1543">
        <v>1087</v>
      </c>
    </row>
    <row r="824" spans="1:3" ht="14.25" customHeight="1">
      <c r="A824" s="297" t="s">
        <v>2308</v>
      </c>
      <c r="B824" s="1543">
        <v>1087</v>
      </c>
      <c r="C824" s="1548"/>
    </row>
    <row r="825" spans="1:2" ht="14.25" customHeight="1">
      <c r="A825" s="297" t="s">
        <v>2309</v>
      </c>
      <c r="B825" s="1543">
        <v>1087</v>
      </c>
    </row>
    <row r="826" spans="1:2" ht="14.25" customHeight="1">
      <c r="A826" s="297" t="s">
        <v>2310</v>
      </c>
      <c r="B826" s="1543">
        <v>1087</v>
      </c>
    </row>
    <row r="827" spans="1:2" ht="14.25" customHeight="1">
      <c r="A827" s="297" t="s">
        <v>2311</v>
      </c>
      <c r="B827" s="1543">
        <v>1087</v>
      </c>
    </row>
    <row r="828" spans="1:2" ht="14.25" customHeight="1">
      <c r="A828" s="297" t="s">
        <v>2312</v>
      </c>
      <c r="B828" s="1543">
        <v>1089</v>
      </c>
    </row>
    <row r="829" spans="1:2" ht="14.25" customHeight="1">
      <c r="A829" s="297" t="s">
        <v>2313</v>
      </c>
      <c r="B829" s="1543">
        <v>1090</v>
      </c>
    </row>
    <row r="830" spans="1:2" ht="14.25" customHeight="1">
      <c r="A830" s="297" t="s">
        <v>2314</v>
      </c>
      <c r="B830" s="1543">
        <v>1091</v>
      </c>
    </row>
    <row r="831" spans="1:2" ht="14.25" customHeight="1">
      <c r="A831" s="297" t="s">
        <v>1411</v>
      </c>
      <c r="B831" s="1543">
        <v>1092</v>
      </c>
    </row>
    <row r="832" spans="1:2" ht="14.25" customHeight="1">
      <c r="A832" s="297" t="s">
        <v>1435</v>
      </c>
      <c r="B832" s="1543">
        <v>1093</v>
      </c>
    </row>
    <row r="833" spans="1:2" ht="14.25" customHeight="1">
      <c r="A833" s="297" t="s">
        <v>1472</v>
      </c>
      <c r="B833" s="1543">
        <v>1094</v>
      </c>
    </row>
    <row r="834" spans="1:2" ht="14.25" customHeight="1">
      <c r="A834" s="297" t="s">
        <v>1482</v>
      </c>
      <c r="B834" s="1543">
        <v>1095</v>
      </c>
    </row>
    <row r="835" spans="1:2" ht="14.25" customHeight="1">
      <c r="A835" s="297" t="s">
        <v>2315</v>
      </c>
      <c r="B835" s="1543">
        <v>1096</v>
      </c>
    </row>
    <row r="836" spans="1:2" ht="14.25" customHeight="1">
      <c r="A836" s="297" t="s">
        <v>2316</v>
      </c>
      <c r="B836" s="1543">
        <v>1097</v>
      </c>
    </row>
    <row r="837" spans="1:2" ht="14.25" customHeight="1">
      <c r="A837" s="297" t="s">
        <v>2317</v>
      </c>
      <c r="B837" s="1543">
        <v>1098</v>
      </c>
    </row>
    <row r="838" spans="1:2" ht="14.25" customHeight="1">
      <c r="A838" s="297" t="s">
        <v>2318</v>
      </c>
      <c r="B838" s="1543">
        <v>1099</v>
      </c>
    </row>
    <row r="839" spans="1:2" ht="14.25" customHeight="1">
      <c r="A839" s="297" t="s">
        <v>2319</v>
      </c>
      <c r="B839" s="1543">
        <v>1100</v>
      </c>
    </row>
    <row r="840" spans="1:2" ht="14.25" customHeight="1">
      <c r="A840" s="297" t="s">
        <v>2320</v>
      </c>
      <c r="B840" s="1543">
        <v>1101</v>
      </c>
    </row>
    <row r="841" spans="1:2" ht="14.25" customHeight="1">
      <c r="A841" s="297" t="s">
        <v>2321</v>
      </c>
      <c r="B841" s="1543">
        <v>1102</v>
      </c>
    </row>
    <row r="842" spans="1:2" ht="14.25" customHeight="1">
      <c r="A842" s="297" t="s">
        <v>2322</v>
      </c>
      <c r="B842" s="1543">
        <v>1103</v>
      </c>
    </row>
    <row r="843" spans="1:2" ht="14.25" customHeight="1">
      <c r="A843" s="297" t="s">
        <v>2323</v>
      </c>
      <c r="B843" s="1543">
        <v>1104</v>
      </c>
    </row>
    <row r="844" spans="1:2" ht="14.25" customHeight="1">
      <c r="A844" s="297" t="s">
        <v>2324</v>
      </c>
      <c r="B844" s="1543">
        <v>1105</v>
      </c>
    </row>
    <row r="845" spans="1:2" ht="14.25" customHeight="1">
      <c r="A845" s="297" t="s">
        <v>2325</v>
      </c>
      <c r="B845" s="1543">
        <v>1106</v>
      </c>
    </row>
    <row r="846" spans="1:2" ht="14.25" customHeight="1">
      <c r="A846" s="297" t="s">
        <v>2326</v>
      </c>
      <c r="B846" s="1543">
        <v>1107</v>
      </c>
    </row>
    <row r="847" spans="1:2" ht="14.25" customHeight="1">
      <c r="A847" s="297" t="s">
        <v>2327</v>
      </c>
      <c r="B847" s="1543">
        <v>1108</v>
      </c>
    </row>
    <row r="848" spans="1:2" ht="14.25" customHeight="1">
      <c r="A848" s="297" t="s">
        <v>2328</v>
      </c>
      <c r="B848" s="1543">
        <v>1109</v>
      </c>
    </row>
    <row r="849" spans="1:4" ht="14.25" customHeight="1">
      <c r="A849" s="297" t="s">
        <v>2329</v>
      </c>
      <c r="B849" s="1543">
        <v>1110</v>
      </c>
      <c r="D849" s="1548"/>
    </row>
    <row r="850" spans="1:2" ht="14.25" customHeight="1">
      <c r="A850" s="297" t="s">
        <v>2330</v>
      </c>
      <c r="B850" s="1543">
        <v>1111</v>
      </c>
    </row>
    <row r="851" spans="1:2" ht="14.25" customHeight="1">
      <c r="A851" s="297" t="s">
        <v>2331</v>
      </c>
      <c r="B851" s="1543">
        <v>1112</v>
      </c>
    </row>
    <row r="852" spans="1:2" ht="14.25" customHeight="1">
      <c r="A852" s="297" t="s">
        <v>2332</v>
      </c>
      <c r="B852" s="1543">
        <v>1113</v>
      </c>
    </row>
    <row r="853" spans="1:2" ht="14.25" customHeight="1">
      <c r="A853" s="297" t="s">
        <v>2333</v>
      </c>
      <c r="B853" s="1543">
        <v>1114</v>
      </c>
    </row>
    <row r="854" spans="1:2" ht="14.25" customHeight="1">
      <c r="A854" s="297" t="s">
        <v>2334</v>
      </c>
      <c r="B854" s="1543">
        <v>1115</v>
      </c>
    </row>
    <row r="855" spans="1:2" ht="14.25" customHeight="1">
      <c r="A855" s="297" t="s">
        <v>2335</v>
      </c>
      <c r="B855" s="1543">
        <v>1116</v>
      </c>
    </row>
    <row r="856" spans="1:2" ht="14.25" customHeight="1">
      <c r="A856" s="297" t="s">
        <v>2336</v>
      </c>
      <c r="B856" s="1543">
        <v>1117</v>
      </c>
    </row>
    <row r="857" spans="1:2" ht="14.25" customHeight="1">
      <c r="A857" s="297" t="s">
        <v>2337</v>
      </c>
      <c r="B857" s="1543">
        <v>1118</v>
      </c>
    </row>
    <row r="858" spans="1:2" ht="14.25" customHeight="1">
      <c r="A858" s="297" t="s">
        <v>2338</v>
      </c>
      <c r="B858" s="1543">
        <v>1119</v>
      </c>
    </row>
    <row r="859" spans="1:2" ht="14.25" customHeight="1">
      <c r="A859" s="297" t="s">
        <v>2339</v>
      </c>
      <c r="B859" s="1543">
        <v>1120</v>
      </c>
    </row>
    <row r="860" spans="1:2" ht="14.25" customHeight="1">
      <c r="A860" s="297" t="s">
        <v>2340</v>
      </c>
      <c r="B860" s="1543">
        <v>1121</v>
      </c>
    </row>
    <row r="861" spans="1:2" ht="14.25" customHeight="1">
      <c r="A861" s="297" t="s">
        <v>2341</v>
      </c>
      <c r="B861" s="1543">
        <v>1122</v>
      </c>
    </row>
    <row r="862" spans="1:2" ht="14.25" customHeight="1">
      <c r="A862" s="297" t="s">
        <v>2342</v>
      </c>
      <c r="B862" s="1543">
        <v>1123</v>
      </c>
    </row>
    <row r="863" spans="1:2" ht="14.25" customHeight="1">
      <c r="A863" s="297" t="s">
        <v>2343</v>
      </c>
      <c r="B863" s="1543">
        <v>1124</v>
      </c>
    </row>
    <row r="864" spans="1:2" ht="14.25" customHeight="1">
      <c r="A864" s="297" t="s">
        <v>2344</v>
      </c>
      <c r="B864" s="1543">
        <v>1125</v>
      </c>
    </row>
    <row r="865" spans="1:2" ht="14.25" customHeight="1">
      <c r="A865" s="297" t="s">
        <v>2345</v>
      </c>
      <c r="B865" s="1543">
        <v>1126</v>
      </c>
    </row>
    <row r="866" spans="1:2" ht="14.25" customHeight="1">
      <c r="A866" s="297" t="s">
        <v>2346</v>
      </c>
      <c r="B866" s="1543">
        <v>1127</v>
      </c>
    </row>
    <row r="867" spans="1:2" ht="14.25" customHeight="1">
      <c r="A867" s="297" t="s">
        <v>2347</v>
      </c>
      <c r="B867" s="1543">
        <v>1128</v>
      </c>
    </row>
    <row r="868" spans="1:2" ht="14.25" customHeight="1">
      <c r="A868" s="297" t="s">
        <v>2348</v>
      </c>
      <c r="B868" s="1543">
        <v>1129</v>
      </c>
    </row>
    <row r="869" spans="1:2" ht="14.25" customHeight="1">
      <c r="A869" s="297" t="s">
        <v>2349</v>
      </c>
      <c r="B869" s="1543">
        <v>1130</v>
      </c>
    </row>
    <row r="870" spans="1:2" ht="14.25" customHeight="1">
      <c r="A870" s="297" t="s">
        <v>2350</v>
      </c>
      <c r="B870" s="1543">
        <v>1131</v>
      </c>
    </row>
    <row r="871" spans="1:2" ht="14.25" customHeight="1">
      <c r="A871" s="297" t="s">
        <v>2351</v>
      </c>
      <c r="B871" s="1543">
        <v>1132</v>
      </c>
    </row>
    <row r="872" spans="1:2" ht="14.25" customHeight="1">
      <c r="A872" s="297" t="s">
        <v>2352</v>
      </c>
      <c r="B872" s="1543">
        <v>1133</v>
      </c>
    </row>
    <row r="873" spans="1:2" ht="14.25" customHeight="1">
      <c r="A873" s="297" t="s">
        <v>82</v>
      </c>
      <c r="B873" s="1543">
        <v>1134</v>
      </c>
    </row>
    <row r="874" spans="1:2" ht="14.25" customHeight="1">
      <c r="A874" s="297" t="s">
        <v>91</v>
      </c>
      <c r="B874" s="1543">
        <v>1135</v>
      </c>
    </row>
    <row r="875" spans="1:2" ht="13.5" customHeight="1">
      <c r="A875" s="297" t="s">
        <v>2353</v>
      </c>
      <c r="B875" s="1543">
        <v>1136</v>
      </c>
    </row>
    <row r="876" spans="1:2" ht="14.25" customHeight="1">
      <c r="A876" s="297" t="s">
        <v>2354</v>
      </c>
      <c r="B876" s="1543">
        <v>1137</v>
      </c>
    </row>
    <row r="877" spans="1:2" ht="14.25" customHeight="1">
      <c r="A877" s="297" t="s">
        <v>278</v>
      </c>
      <c r="B877" s="1543">
        <v>1138</v>
      </c>
    </row>
    <row r="878" spans="1:2" ht="14.25" customHeight="1">
      <c r="A878" s="297" t="s">
        <v>460</v>
      </c>
      <c r="B878" s="1543">
        <v>1139</v>
      </c>
    </row>
    <row r="879" spans="1:2" ht="13.5" customHeight="1">
      <c r="A879" s="297" t="s">
        <v>462</v>
      </c>
      <c r="B879" s="1543">
        <v>1140</v>
      </c>
    </row>
    <row r="880" spans="1:2" ht="13.5" customHeight="1">
      <c r="A880" s="297" t="s">
        <v>112</v>
      </c>
      <c r="B880" s="1543">
        <v>1141</v>
      </c>
    </row>
    <row r="881" spans="1:2" ht="13.5" customHeight="1">
      <c r="A881" s="297" t="s">
        <v>128</v>
      </c>
      <c r="B881" s="1543">
        <v>1142</v>
      </c>
    </row>
    <row r="882" spans="1:2" ht="13.5" customHeight="1">
      <c r="A882" s="297" t="s">
        <v>2355</v>
      </c>
      <c r="B882" s="1543">
        <v>1143</v>
      </c>
    </row>
    <row r="883" spans="1:2" ht="13.5" customHeight="1">
      <c r="A883" s="297" t="s">
        <v>599</v>
      </c>
      <c r="B883" s="1543">
        <v>1144</v>
      </c>
    </row>
    <row r="884" spans="1:2" ht="13.5" customHeight="1">
      <c r="A884" s="297" t="s">
        <v>2356</v>
      </c>
      <c r="B884" s="1543">
        <v>1145</v>
      </c>
    </row>
    <row r="885" spans="1:3" ht="13.5" customHeight="1">
      <c r="A885" s="297" t="s">
        <v>2357</v>
      </c>
      <c r="B885" s="1543">
        <v>1146</v>
      </c>
      <c r="C885" s="1548"/>
    </row>
    <row r="886" spans="1:3" ht="13.5" customHeight="1">
      <c r="A886" s="297" t="s">
        <v>2358</v>
      </c>
      <c r="B886" s="1543">
        <v>1147</v>
      </c>
      <c r="C886" s="1548"/>
    </row>
    <row r="887" spans="1:3" ht="13.5" customHeight="1">
      <c r="A887" s="297" t="s">
        <v>2359</v>
      </c>
      <c r="B887" s="1543">
        <v>1148</v>
      </c>
      <c r="C887" s="1548"/>
    </row>
    <row r="888" spans="1:3" ht="13.5" customHeight="1">
      <c r="A888" s="297" t="s">
        <v>2360</v>
      </c>
      <c r="B888" s="1543">
        <v>1149</v>
      </c>
      <c r="C888" s="1548"/>
    </row>
    <row r="889" spans="1:3" ht="13.5" customHeight="1">
      <c r="A889" s="297" t="s">
        <v>1065</v>
      </c>
      <c r="B889" s="1543">
        <v>1150</v>
      </c>
      <c r="C889" s="1548"/>
    </row>
    <row r="890" spans="1:3" ht="13.5" customHeight="1">
      <c r="A890" s="297" t="s">
        <v>2361</v>
      </c>
      <c r="B890" s="1543">
        <v>1151</v>
      </c>
      <c r="C890" s="1548"/>
    </row>
    <row r="891" spans="1:3" ht="13.5" customHeight="1">
      <c r="A891" s="297" t="s">
        <v>2362</v>
      </c>
      <c r="B891" s="1543">
        <v>1152</v>
      </c>
      <c r="C891" s="1548"/>
    </row>
    <row r="892" spans="1:3" ht="13.5" customHeight="1">
      <c r="A892" s="297" t="s">
        <v>1106</v>
      </c>
      <c r="B892" s="1543">
        <v>1153</v>
      </c>
      <c r="C892" s="1548"/>
    </row>
    <row r="893" spans="1:3" ht="13.5" customHeight="1">
      <c r="A893" s="297" t="s">
        <v>1131</v>
      </c>
      <c r="B893" s="1543">
        <v>1154</v>
      </c>
      <c r="C893" s="1548"/>
    </row>
    <row r="894" spans="1:3" ht="13.5" customHeight="1">
      <c r="A894" s="297" t="s">
        <v>1152</v>
      </c>
      <c r="B894" s="1543">
        <v>1155</v>
      </c>
      <c r="C894" s="1548"/>
    </row>
    <row r="895" spans="1:3" ht="13.5" customHeight="1">
      <c r="A895" s="297" t="s">
        <v>1168</v>
      </c>
      <c r="B895" s="1543">
        <v>1156</v>
      </c>
      <c r="C895" s="1548"/>
    </row>
    <row r="896" spans="1:3" ht="13.5" customHeight="1">
      <c r="A896" s="297" t="s">
        <v>1132</v>
      </c>
      <c r="B896" s="1543">
        <v>1157</v>
      </c>
      <c r="C896" s="1548"/>
    </row>
    <row r="897" spans="1:3" ht="13.5" customHeight="1">
      <c r="A897" s="297" t="s">
        <v>1153</v>
      </c>
      <c r="B897" s="1543">
        <v>1158</v>
      </c>
      <c r="C897" s="1548"/>
    </row>
    <row r="898" spans="1:3" ht="13.5" customHeight="1">
      <c r="A898" s="297" t="s">
        <v>1169</v>
      </c>
      <c r="B898" s="1543">
        <v>1159</v>
      </c>
      <c r="C898" s="1548"/>
    </row>
    <row r="899" spans="1:3" ht="13.5" customHeight="1">
      <c r="A899" s="297" t="s">
        <v>1159</v>
      </c>
      <c r="B899" s="1543">
        <v>1160</v>
      </c>
      <c r="C899" s="1548"/>
    </row>
    <row r="900" spans="1:3" ht="13.5" customHeight="1">
      <c r="A900" s="297" t="s">
        <v>1170</v>
      </c>
      <c r="B900" s="1543">
        <v>1161</v>
      </c>
      <c r="C900" s="1548"/>
    </row>
    <row r="901" spans="1:3" ht="13.5" customHeight="1">
      <c r="A901" s="297" t="s">
        <v>1172</v>
      </c>
      <c r="B901" s="1543">
        <v>1162</v>
      </c>
      <c r="C901" s="1548"/>
    </row>
    <row r="902" spans="1:3" ht="13.5" customHeight="1">
      <c r="A902" s="297" t="s">
        <v>1173</v>
      </c>
      <c r="B902" s="1543">
        <v>1163</v>
      </c>
      <c r="C902" s="1548"/>
    </row>
    <row r="903" spans="1:3" ht="13.5" customHeight="1">
      <c r="A903" s="297" t="s">
        <v>1162</v>
      </c>
      <c r="B903" s="1543">
        <v>1164</v>
      </c>
      <c r="C903" s="1548"/>
    </row>
    <row r="904" spans="1:3" ht="13.5" customHeight="1">
      <c r="A904" s="297" t="s">
        <v>1163</v>
      </c>
      <c r="B904" s="1543">
        <v>1165</v>
      </c>
      <c r="C904" s="1548"/>
    </row>
    <row r="905" spans="1:3" ht="13.5" customHeight="1">
      <c r="A905" s="297" t="s">
        <v>1210</v>
      </c>
      <c r="B905" s="1543">
        <v>1166</v>
      </c>
      <c r="C905" s="1548"/>
    </row>
    <row r="906" spans="1:3" ht="13.5" customHeight="1">
      <c r="A906" s="297" t="s">
        <v>1148</v>
      </c>
      <c r="B906" s="1543">
        <v>1167</v>
      </c>
      <c r="C906" s="1548"/>
    </row>
    <row r="907" spans="1:3" ht="13.5" customHeight="1">
      <c r="A907" s="297" t="s">
        <v>1157</v>
      </c>
      <c r="B907" s="1543">
        <v>1168</v>
      </c>
      <c r="C907" s="1548"/>
    </row>
    <row r="908" spans="1:3" ht="13.5" customHeight="1">
      <c r="A908" s="297" t="s">
        <v>1194</v>
      </c>
      <c r="B908" s="1543">
        <v>1169</v>
      </c>
      <c r="C908" s="1548"/>
    </row>
    <row r="909" spans="1:3" ht="13.5" customHeight="1">
      <c r="A909" s="297" t="s">
        <v>1204</v>
      </c>
      <c r="B909" s="1543">
        <v>1170</v>
      </c>
      <c r="C909" s="1548"/>
    </row>
    <row r="910" spans="1:3" ht="13.5" customHeight="1">
      <c r="A910" s="297" t="s">
        <v>1213</v>
      </c>
      <c r="B910" s="1543">
        <v>1171</v>
      </c>
      <c r="C910" s="1548"/>
    </row>
    <row r="911" spans="1:3" ht="13.5" customHeight="1">
      <c r="A911" s="297" t="s">
        <v>1215</v>
      </c>
      <c r="B911" s="1543">
        <v>1172</v>
      </c>
      <c r="C911" s="1548"/>
    </row>
    <row r="912" spans="1:3" ht="13.5" customHeight="1">
      <c r="A912" s="297" t="s">
        <v>1227</v>
      </c>
      <c r="B912" s="1543">
        <v>1173</v>
      </c>
      <c r="C912" s="1548"/>
    </row>
    <row r="913" spans="1:3" ht="13.5" customHeight="1">
      <c r="A913" s="297" t="s">
        <v>1232</v>
      </c>
      <c r="B913" s="1543">
        <v>1174</v>
      </c>
      <c r="C913" s="1548"/>
    </row>
    <row r="914" spans="1:3" ht="13.5" customHeight="1">
      <c r="A914" s="297" t="s">
        <v>260</v>
      </c>
      <c r="B914" s="1543">
        <v>1175</v>
      </c>
      <c r="C914" s="1548"/>
    </row>
    <row r="915" spans="1:3" ht="13.5" customHeight="1">
      <c r="A915" s="297" t="s">
        <v>280</v>
      </c>
      <c r="B915" s="1543">
        <v>1176</v>
      </c>
      <c r="C915" s="1548"/>
    </row>
    <row r="916" spans="1:3" ht="13.5" customHeight="1">
      <c r="A916" s="297" t="s">
        <v>680</v>
      </c>
      <c r="B916" s="1543">
        <v>1177</v>
      </c>
      <c r="C916" s="1548"/>
    </row>
    <row r="917" spans="1:3" ht="13.5" customHeight="1">
      <c r="A917" s="297" t="s">
        <v>691</v>
      </c>
      <c r="B917" s="1543">
        <v>1178</v>
      </c>
      <c r="C917" s="1548"/>
    </row>
    <row r="918" spans="1:3" ht="13.5" customHeight="1">
      <c r="A918" s="297" t="s">
        <v>2363</v>
      </c>
      <c r="B918" s="1543">
        <v>1179</v>
      </c>
      <c r="C918" s="1548"/>
    </row>
    <row r="919" spans="1:3" ht="13.5" customHeight="1">
      <c r="A919" s="297" t="s">
        <v>2364</v>
      </c>
      <c r="B919" s="1543">
        <v>1180</v>
      </c>
      <c r="C919" s="1548"/>
    </row>
    <row r="920" spans="1:3" ht="13.5" customHeight="1">
      <c r="A920" s="297" t="s">
        <v>2365</v>
      </c>
      <c r="B920" s="1543">
        <v>1181</v>
      </c>
      <c r="C920" s="1548"/>
    </row>
    <row r="921" spans="1:3" ht="13.5" customHeight="1">
      <c r="A921" s="297" t="s">
        <v>2366</v>
      </c>
      <c r="B921" s="1543">
        <v>1182</v>
      </c>
      <c r="C921" s="1548"/>
    </row>
    <row r="922" spans="1:3" ht="13.5" customHeight="1">
      <c r="A922" s="297" t="s">
        <v>2367</v>
      </c>
      <c r="B922" s="1543">
        <v>1183</v>
      </c>
      <c r="C922" s="1548"/>
    </row>
    <row r="923" spans="1:3" ht="13.5" customHeight="1">
      <c r="A923" s="297" t="s">
        <v>2368</v>
      </c>
      <c r="B923" s="1543">
        <v>1184</v>
      </c>
      <c r="C923" s="1548"/>
    </row>
    <row r="924" spans="1:3" ht="13.5" customHeight="1">
      <c r="A924" s="297" t="s">
        <v>2369</v>
      </c>
      <c r="B924" s="1543">
        <v>1185</v>
      </c>
      <c r="C924" s="1548"/>
    </row>
    <row r="925" spans="1:3" ht="13.5" customHeight="1">
      <c r="A925" s="297" t="s">
        <v>1295</v>
      </c>
      <c r="B925" s="1543">
        <v>1186</v>
      </c>
      <c r="C925" s="1548"/>
    </row>
    <row r="926" spans="1:3" ht="13.5" customHeight="1">
      <c r="A926" s="297" t="s">
        <v>1317</v>
      </c>
      <c r="B926" s="1543">
        <v>1187</v>
      </c>
      <c r="C926" s="1548"/>
    </row>
    <row r="927" spans="1:3" ht="13.5" customHeight="1">
      <c r="A927" s="297" t="s">
        <v>735</v>
      </c>
      <c r="B927" s="1543">
        <v>1188</v>
      </c>
      <c r="C927" s="1548"/>
    </row>
    <row r="928" spans="1:3" ht="13.5" customHeight="1">
      <c r="A928" s="297" t="s">
        <v>1419</v>
      </c>
      <c r="B928" s="1543">
        <v>1189</v>
      </c>
      <c r="C928" s="1548"/>
    </row>
    <row r="929" spans="1:3" ht="13.5" customHeight="1">
      <c r="A929" s="297" t="s">
        <v>1407</v>
      </c>
      <c r="B929" s="1543">
        <v>1190</v>
      </c>
      <c r="C929" s="1548"/>
    </row>
    <row r="930" spans="1:3" ht="13.5" customHeight="1">
      <c r="A930" s="297" t="s">
        <v>1420</v>
      </c>
      <c r="B930" s="1543">
        <v>1191</v>
      </c>
      <c r="C930" s="1548"/>
    </row>
    <row r="931" spans="1:3" ht="13.5" customHeight="1">
      <c r="A931" s="297" t="s">
        <v>1304</v>
      </c>
      <c r="B931" s="1543">
        <v>1192</v>
      </c>
      <c r="C931" s="1548"/>
    </row>
    <row r="932" spans="1:3" ht="13.5" customHeight="1">
      <c r="A932" s="297" t="s">
        <v>1319</v>
      </c>
      <c r="B932" s="1543">
        <v>1193</v>
      </c>
      <c r="C932" s="1548"/>
    </row>
    <row r="933" spans="1:3" ht="13.5" customHeight="1">
      <c r="A933" s="297" t="s">
        <v>1408</v>
      </c>
      <c r="B933" s="1543">
        <v>1194</v>
      </c>
      <c r="C933" s="1548"/>
    </row>
    <row r="934" spans="1:3" ht="13.5" customHeight="1">
      <c r="A934" s="297" t="s">
        <v>1417</v>
      </c>
      <c r="B934" s="1543">
        <v>1195</v>
      </c>
      <c r="C934" s="1548"/>
    </row>
    <row r="935" spans="1:3" ht="13.5" customHeight="1">
      <c r="A935" s="297" t="s">
        <v>2370</v>
      </c>
      <c r="B935" s="1543">
        <v>1196</v>
      </c>
      <c r="C935" s="1548"/>
    </row>
    <row r="936" spans="1:3" ht="13.5" customHeight="1">
      <c r="A936" s="297" t="s">
        <v>2371</v>
      </c>
      <c r="B936" s="1543">
        <v>1197</v>
      </c>
      <c r="C936" s="1548"/>
    </row>
    <row r="937" spans="1:3" ht="13.5" customHeight="1">
      <c r="A937" s="297" t="s">
        <v>2372</v>
      </c>
      <c r="B937" s="1543">
        <v>1198</v>
      </c>
      <c r="C937" s="1548"/>
    </row>
    <row r="938" spans="1:3" ht="13.5" customHeight="1">
      <c r="A938" s="297" t="s">
        <v>1559</v>
      </c>
      <c r="B938" s="1543">
        <v>1198</v>
      </c>
      <c r="C938" s="1548"/>
    </row>
    <row r="939" spans="1:3" ht="13.5" customHeight="1">
      <c r="A939" s="297" t="s">
        <v>1560</v>
      </c>
      <c r="B939" s="1543">
        <v>1198</v>
      </c>
      <c r="C939" s="1548"/>
    </row>
    <row r="940" spans="1:3" ht="13.5" customHeight="1">
      <c r="A940" s="297" t="s">
        <v>2373</v>
      </c>
      <c r="B940" s="1543">
        <v>1199</v>
      </c>
      <c r="C940" s="1548"/>
    </row>
    <row r="941" spans="1:3" ht="13.5" customHeight="1">
      <c r="A941" s="297" t="s">
        <v>2374</v>
      </c>
      <c r="B941" s="1543">
        <v>1199</v>
      </c>
      <c r="C941" s="1548"/>
    </row>
    <row r="942" spans="1:3" ht="13.5" customHeight="1">
      <c r="A942" s="297" t="s">
        <v>2375</v>
      </c>
      <c r="B942" s="1543">
        <v>1199</v>
      </c>
      <c r="C942" s="1548"/>
    </row>
    <row r="943" spans="1:3" ht="13.5" customHeight="1">
      <c r="A943" s="297" t="s">
        <v>2376</v>
      </c>
      <c r="B943" s="1543">
        <v>1200</v>
      </c>
      <c r="C943" s="1548"/>
    </row>
    <row r="944" spans="1:3" ht="13.5" customHeight="1">
      <c r="A944" s="297" t="s">
        <v>2377</v>
      </c>
      <c r="B944" s="1543">
        <v>1201</v>
      </c>
      <c r="C944" s="1548"/>
    </row>
    <row r="945" spans="1:3" ht="13.5" customHeight="1">
      <c r="A945" s="297" t="s">
        <v>1393</v>
      </c>
      <c r="B945" s="1543">
        <v>1202</v>
      </c>
      <c r="C945" s="1548"/>
    </row>
    <row r="946" spans="1:3" ht="13.5" customHeight="1">
      <c r="A946" s="297" t="s">
        <v>1402</v>
      </c>
      <c r="B946" s="1543">
        <v>1203</v>
      </c>
      <c r="C946" s="1548"/>
    </row>
    <row r="947" spans="1:3" ht="13.5" customHeight="1">
      <c r="A947" s="297" t="s">
        <v>1395</v>
      </c>
      <c r="B947" s="1543">
        <v>1204</v>
      </c>
      <c r="C947" s="1548"/>
    </row>
    <row r="948" spans="1:3" ht="13.5" customHeight="1">
      <c r="A948" s="297" t="s">
        <v>1401</v>
      </c>
      <c r="B948" s="1543">
        <v>1205</v>
      </c>
      <c r="C948" s="1548"/>
    </row>
    <row r="949" spans="1:3" ht="13.5" customHeight="1">
      <c r="A949" s="297" t="s">
        <v>2378</v>
      </c>
      <c r="B949" s="1543">
        <v>1206</v>
      </c>
      <c r="C949" s="1548"/>
    </row>
    <row r="950" spans="1:3" ht="13.5" customHeight="1">
      <c r="A950" s="297" t="s">
        <v>2379</v>
      </c>
      <c r="B950" s="1543">
        <v>1207</v>
      </c>
      <c r="C950" s="1548"/>
    </row>
    <row r="951" spans="1:3" ht="13.5" customHeight="1">
      <c r="A951" s="297" t="s">
        <v>1589</v>
      </c>
      <c r="B951" s="1543">
        <v>1208</v>
      </c>
      <c r="C951" s="1548"/>
    </row>
    <row r="952" spans="1:3" ht="13.5" customHeight="1">
      <c r="A952" s="297" t="s">
        <v>2380</v>
      </c>
      <c r="B952" s="1543">
        <v>1209</v>
      </c>
      <c r="C952" s="1548"/>
    </row>
    <row r="953" spans="1:3" ht="13.5" customHeight="1">
      <c r="A953" s="297" t="s">
        <v>1063</v>
      </c>
      <c r="B953" s="1543">
        <v>1210</v>
      </c>
      <c r="C953" s="1548"/>
    </row>
    <row r="954" spans="1:3" ht="13.5" customHeight="1">
      <c r="A954" s="297" t="s">
        <v>1540</v>
      </c>
      <c r="B954" s="1543">
        <v>1211</v>
      </c>
      <c r="C954" s="1548"/>
    </row>
    <row r="955" spans="1:3" ht="13.5" customHeight="1">
      <c r="A955" s="297" t="s">
        <v>1567</v>
      </c>
      <c r="B955" s="1543">
        <v>1212</v>
      </c>
      <c r="C955" s="1548"/>
    </row>
    <row r="956" spans="1:3" ht="13.5" customHeight="1">
      <c r="A956" s="297" t="s">
        <v>2381</v>
      </c>
      <c r="B956" s="1543">
        <v>1213</v>
      </c>
      <c r="C956" s="1548"/>
    </row>
    <row r="957" spans="1:3" ht="13.5" customHeight="1">
      <c r="A957" s="297" t="s">
        <v>2382</v>
      </c>
      <c r="B957" s="1543">
        <v>1214</v>
      </c>
      <c r="C957" s="1548"/>
    </row>
    <row r="958" spans="1:3" ht="13.5" customHeight="1">
      <c r="A958" s="297" t="s">
        <v>2383</v>
      </c>
      <c r="B958" s="1543">
        <v>1215</v>
      </c>
      <c r="C958" s="1548"/>
    </row>
    <row r="959" spans="1:3" ht="13.5" customHeight="1">
      <c r="A959" s="297" t="s">
        <v>2384</v>
      </c>
      <c r="B959" s="1543">
        <v>1216</v>
      </c>
      <c r="C959" s="1548"/>
    </row>
    <row r="960" spans="1:3" ht="13.5" customHeight="1">
      <c r="A960" s="297" t="s">
        <v>2385</v>
      </c>
      <c r="B960" s="1543">
        <v>1217</v>
      </c>
      <c r="C960" s="1548"/>
    </row>
    <row r="961" spans="1:3" ht="13.5" customHeight="1">
      <c r="A961" s="297" t="s">
        <v>2386</v>
      </c>
      <c r="B961" s="1543">
        <v>1218</v>
      </c>
      <c r="C961" s="1548"/>
    </row>
    <row r="962" spans="1:3" ht="13.5" customHeight="1">
      <c r="A962" s="297" t="s">
        <v>2387</v>
      </c>
      <c r="B962" s="1543">
        <v>1219</v>
      </c>
      <c r="C962" s="1548"/>
    </row>
    <row r="963" spans="1:3" ht="13.5" customHeight="1">
      <c r="A963" s="297" t="s">
        <v>2388</v>
      </c>
      <c r="B963" s="1543">
        <v>1220</v>
      </c>
      <c r="C963" s="1548"/>
    </row>
    <row r="964" spans="1:3" ht="13.5" customHeight="1">
      <c r="A964" s="297" t="s">
        <v>2389</v>
      </c>
      <c r="B964" s="1543">
        <v>1221</v>
      </c>
      <c r="C964" s="1548"/>
    </row>
    <row r="965" spans="1:3" ht="13.5" customHeight="1">
      <c r="A965" s="297" t="s">
        <v>2390</v>
      </c>
      <c r="B965" s="1543">
        <v>1222</v>
      </c>
      <c r="C965" s="1548"/>
    </row>
    <row r="966" spans="1:3" ht="13.5" customHeight="1">
      <c r="A966" s="297" t="s">
        <v>2391</v>
      </c>
      <c r="B966" s="1543">
        <v>1223</v>
      </c>
      <c r="C966" s="1548"/>
    </row>
    <row r="967" spans="1:3" ht="13.5" customHeight="1">
      <c r="A967" s="297" t="s">
        <v>2392</v>
      </c>
      <c r="B967" s="1543">
        <v>1224</v>
      </c>
      <c r="C967" s="1548"/>
    </row>
    <row r="968" spans="1:3" ht="13.5" customHeight="1">
      <c r="A968" s="297" t="s">
        <v>2393</v>
      </c>
      <c r="B968" s="1543">
        <v>1225</v>
      </c>
      <c r="C968" s="1548"/>
    </row>
    <row r="969" spans="1:3" ht="13.5" customHeight="1">
      <c r="A969" s="297" t="s">
        <v>2394</v>
      </c>
      <c r="B969" s="1543">
        <v>1226</v>
      </c>
      <c r="C969" s="1548"/>
    </row>
    <row r="970" spans="1:3" ht="13.5" customHeight="1">
      <c r="A970" s="297" t="s">
        <v>2395</v>
      </c>
      <c r="B970" s="1543">
        <v>1227</v>
      </c>
      <c r="C970" s="1548"/>
    </row>
    <row r="971" spans="1:3" ht="13.5" customHeight="1">
      <c r="A971" s="297" t="s">
        <v>2396</v>
      </c>
      <c r="B971" s="1543">
        <v>1228</v>
      </c>
      <c r="C971" s="1548"/>
    </row>
    <row r="972" spans="1:3" ht="13.5" customHeight="1">
      <c r="A972" s="297" t="s">
        <v>2397</v>
      </c>
      <c r="B972" s="1543">
        <v>1229</v>
      </c>
      <c r="C972" s="1548"/>
    </row>
    <row r="973" spans="1:3" ht="13.5" customHeight="1">
      <c r="A973" s="297" t="s">
        <v>2398</v>
      </c>
      <c r="B973" s="1543">
        <v>1230</v>
      </c>
      <c r="C973" s="1548"/>
    </row>
    <row r="974" spans="1:3" ht="13.5" customHeight="1">
      <c r="A974" s="297" t="s">
        <v>2399</v>
      </c>
      <c r="B974" s="1543">
        <v>1231</v>
      </c>
      <c r="C974" s="1548"/>
    </row>
    <row r="975" spans="1:3" ht="13.5" customHeight="1">
      <c r="A975" s="297" t="s">
        <v>2400</v>
      </c>
      <c r="B975" s="1543">
        <v>1232</v>
      </c>
      <c r="C975" s="1548"/>
    </row>
    <row r="976" spans="1:2" ht="14.25" customHeight="1">
      <c r="A976" s="297" t="s">
        <v>2401</v>
      </c>
      <c r="B976" s="1543">
        <v>1233</v>
      </c>
    </row>
    <row r="977" spans="1:2" ht="14.25" customHeight="1">
      <c r="A977" s="297" t="s">
        <v>1463</v>
      </c>
      <c r="B977" s="1543">
        <v>1234</v>
      </c>
    </row>
    <row r="978" spans="1:2" ht="14.25" customHeight="1">
      <c r="A978" s="297" t="s">
        <v>2402</v>
      </c>
      <c r="B978" s="1543">
        <v>1235</v>
      </c>
    </row>
    <row r="979" spans="1:2" ht="14.25" customHeight="1">
      <c r="A979" s="297" t="s">
        <v>2403</v>
      </c>
      <c r="B979" s="1543">
        <v>1236</v>
      </c>
    </row>
    <row r="980" spans="1:2" ht="14.25" customHeight="1">
      <c r="A980" s="297" t="s">
        <v>2404</v>
      </c>
      <c r="B980" s="1543">
        <v>1237</v>
      </c>
    </row>
    <row r="981" spans="1:2" ht="14.25" customHeight="1">
      <c r="A981" s="297" t="s">
        <v>2405</v>
      </c>
      <c r="B981" s="1543">
        <v>1238</v>
      </c>
    </row>
    <row r="982" spans="1:2" ht="14.25" customHeight="1">
      <c r="A982" s="297" t="s">
        <v>2406</v>
      </c>
      <c r="B982" s="1543">
        <v>1239</v>
      </c>
    </row>
    <row r="983" spans="1:2" ht="14.25" customHeight="1">
      <c r="A983" s="297" t="s">
        <v>2407</v>
      </c>
      <c r="B983" s="1543">
        <v>1240</v>
      </c>
    </row>
    <row r="984" spans="1:2" ht="14.25" customHeight="1">
      <c r="A984" s="297" t="s">
        <v>2408</v>
      </c>
      <c r="B984" s="1543">
        <v>1241</v>
      </c>
    </row>
    <row r="985" spans="1:2" ht="14.25" customHeight="1">
      <c r="A985" s="297" t="s">
        <v>2409</v>
      </c>
      <c r="B985" s="1543">
        <v>1242</v>
      </c>
    </row>
    <row r="986" spans="1:2" ht="14.25" customHeight="1">
      <c r="A986" s="297" t="s">
        <v>2410</v>
      </c>
      <c r="B986" s="1543">
        <v>1243</v>
      </c>
    </row>
    <row r="987" spans="1:2" ht="14.25" customHeight="1">
      <c r="A987" s="297" t="s">
        <v>2411</v>
      </c>
      <c r="B987" s="1543">
        <v>1244</v>
      </c>
    </row>
    <row r="988" spans="1:2" ht="14.25" customHeight="1">
      <c r="A988" s="297" t="s">
        <v>2412</v>
      </c>
      <c r="B988" s="1543">
        <v>1245</v>
      </c>
    </row>
    <row r="989" spans="1:2" ht="14.25" customHeight="1">
      <c r="A989" s="297" t="s">
        <v>2413</v>
      </c>
      <c r="B989" s="1543">
        <v>1246</v>
      </c>
    </row>
    <row r="990" spans="1:2" ht="14.25" customHeight="1">
      <c r="A990" s="297" t="s">
        <v>2414</v>
      </c>
      <c r="B990" s="1543">
        <v>1247</v>
      </c>
    </row>
    <row r="991" spans="1:2" ht="14.25" customHeight="1">
      <c r="A991" s="297" t="s">
        <v>2415</v>
      </c>
      <c r="B991" s="1543">
        <v>1248</v>
      </c>
    </row>
    <row r="992" spans="1:2" ht="14.25" customHeight="1">
      <c r="A992" s="297" t="s">
        <v>2416</v>
      </c>
      <c r="B992" s="1543">
        <v>1249</v>
      </c>
    </row>
    <row r="993" spans="1:2" ht="14.25" customHeight="1">
      <c r="A993" s="297" t="s">
        <v>2417</v>
      </c>
      <c r="B993" s="1543">
        <v>1250</v>
      </c>
    </row>
    <row r="994" spans="1:2" ht="14.25" customHeight="1">
      <c r="A994" s="297" t="s">
        <v>2418</v>
      </c>
      <c r="B994" s="1543">
        <v>1251</v>
      </c>
    </row>
    <row r="995" spans="1:2" ht="14.25" customHeight="1">
      <c r="A995" s="297" t="s">
        <v>2419</v>
      </c>
      <c r="B995" s="1543">
        <v>1252</v>
      </c>
    </row>
    <row r="996" spans="1:2" ht="14.25" customHeight="1">
      <c r="A996" s="297" t="s">
        <v>2420</v>
      </c>
      <c r="B996" s="1543">
        <v>1253</v>
      </c>
    </row>
    <row r="997" spans="1:2" ht="14.25" customHeight="1">
      <c r="A997" s="297" t="s">
        <v>2421</v>
      </c>
      <c r="B997" s="1543">
        <v>1254</v>
      </c>
    </row>
    <row r="998" spans="1:2" ht="14.25" customHeight="1">
      <c r="A998" s="297" t="s">
        <v>2422</v>
      </c>
      <c r="B998" s="1543">
        <v>1255</v>
      </c>
    </row>
    <row r="999" spans="1:2" ht="14.25" customHeight="1">
      <c r="A999" s="297" t="s">
        <v>2423</v>
      </c>
      <c r="B999" s="1543">
        <v>1256</v>
      </c>
    </row>
    <row r="1000" spans="1:2" ht="14.25" customHeight="1">
      <c r="A1000" s="297" t="s">
        <v>2424</v>
      </c>
      <c r="B1000" s="1543">
        <v>1257</v>
      </c>
    </row>
    <row r="1001" spans="1:2" ht="14.25" customHeight="1">
      <c r="A1001" s="297" t="s">
        <v>2425</v>
      </c>
      <c r="B1001" s="1543">
        <v>1258</v>
      </c>
    </row>
    <row r="1002" spans="1:2" ht="14.25" customHeight="1">
      <c r="A1002" s="297" t="s">
        <v>2426</v>
      </c>
      <c r="B1002" s="1543">
        <v>1259</v>
      </c>
    </row>
    <row r="1003" spans="1:2" ht="14.25" customHeight="1">
      <c r="A1003" s="297" t="s">
        <v>2427</v>
      </c>
      <c r="B1003" s="1543">
        <v>1260</v>
      </c>
    </row>
    <row r="1004" spans="1:2" ht="14.25" customHeight="1">
      <c r="A1004" s="297" t="s">
        <v>2428</v>
      </c>
      <c r="B1004" s="1543">
        <v>1261</v>
      </c>
    </row>
    <row r="1005" spans="1:2" ht="14.25" customHeight="1">
      <c r="A1005" s="297" t="s">
        <v>2429</v>
      </c>
      <c r="B1005" s="1543">
        <v>1262</v>
      </c>
    </row>
    <row r="1006" spans="1:2" ht="14.25" customHeight="1">
      <c r="A1006" s="297" t="s">
        <v>2430</v>
      </c>
      <c r="B1006" s="1543">
        <v>1263</v>
      </c>
    </row>
    <row r="1007" spans="1:2" ht="14.25" customHeight="1">
      <c r="A1007" s="297" t="s">
        <v>2431</v>
      </c>
      <c r="B1007" s="1543">
        <v>1264</v>
      </c>
    </row>
    <row r="1008" spans="1:2" ht="14.25" customHeight="1">
      <c r="A1008" s="297" t="s">
        <v>2432</v>
      </c>
      <c r="B1008" s="1543">
        <v>1265</v>
      </c>
    </row>
    <row r="1009" spans="1:2" ht="14.25" customHeight="1">
      <c r="A1009" s="297" t="s">
        <v>2433</v>
      </c>
      <c r="B1009" s="1543">
        <v>1266</v>
      </c>
    </row>
    <row r="1010" spans="1:2" ht="14.25" customHeight="1">
      <c r="A1010" s="297" t="s">
        <v>2434</v>
      </c>
      <c r="B1010" s="1543">
        <v>1267</v>
      </c>
    </row>
    <row r="1011" spans="1:2" ht="14.25" customHeight="1">
      <c r="A1011" s="297" t="s">
        <v>2435</v>
      </c>
      <c r="B1011" s="1543">
        <v>1268</v>
      </c>
    </row>
    <row r="1012" spans="1:2" ht="14.25" customHeight="1">
      <c r="A1012" s="297" t="s">
        <v>2436</v>
      </c>
      <c r="B1012" s="1543">
        <v>1269</v>
      </c>
    </row>
    <row r="1013" spans="1:2" ht="14.25" customHeight="1">
      <c r="A1013" s="297" t="s">
        <v>2437</v>
      </c>
      <c r="B1013" s="1543">
        <v>1270</v>
      </c>
    </row>
    <row r="1014" spans="1:2" ht="14.25" customHeight="1">
      <c r="A1014" s="297" t="s">
        <v>2438</v>
      </c>
      <c r="B1014" s="1543">
        <v>1271</v>
      </c>
    </row>
    <row r="1015" spans="1:2" ht="14.25" customHeight="1">
      <c r="A1015" s="297" t="s">
        <v>2439</v>
      </c>
      <c r="B1015" s="1543">
        <v>1272</v>
      </c>
    </row>
    <row r="1016" spans="1:3" ht="14.25" customHeight="1">
      <c r="A1016" s="297" t="s">
        <v>1126</v>
      </c>
      <c r="B1016" s="1543">
        <v>1273</v>
      </c>
      <c r="C1016" s="1548"/>
    </row>
    <row r="1017" spans="1:2" ht="14.25" customHeight="1">
      <c r="A1017" s="297" t="s">
        <v>2440</v>
      </c>
      <c r="B1017" s="1543">
        <v>1274</v>
      </c>
    </row>
    <row r="1018" spans="1:2" ht="14.25" customHeight="1">
      <c r="A1018" s="297" t="s">
        <v>2441</v>
      </c>
      <c r="B1018" s="1543">
        <v>1275</v>
      </c>
    </row>
    <row r="1019" spans="1:2" ht="14.25" customHeight="1">
      <c r="A1019" s="297" t="s">
        <v>2442</v>
      </c>
      <c r="B1019" s="1543">
        <v>1276</v>
      </c>
    </row>
    <row r="1020" spans="1:2" ht="14.25" customHeight="1">
      <c r="A1020" s="297" t="s">
        <v>2443</v>
      </c>
      <c r="B1020" s="1543">
        <v>1277</v>
      </c>
    </row>
    <row r="1021" spans="1:2" ht="14.25" customHeight="1">
      <c r="A1021" s="297" t="s">
        <v>2444</v>
      </c>
      <c r="B1021" s="1543">
        <v>1278</v>
      </c>
    </row>
    <row r="1022" spans="1:2" ht="14.25" customHeight="1">
      <c r="A1022" s="297" t="s">
        <v>2445</v>
      </c>
      <c r="B1022" s="1543">
        <v>1279</v>
      </c>
    </row>
    <row r="1023" spans="1:2" ht="14.25" customHeight="1">
      <c r="A1023" s="297" t="s">
        <v>2446</v>
      </c>
      <c r="B1023" s="1543">
        <v>1280</v>
      </c>
    </row>
    <row r="1024" spans="1:2" ht="14.25" customHeight="1">
      <c r="A1024" s="297" t="s">
        <v>2446</v>
      </c>
      <c r="B1024" s="1543">
        <v>1280</v>
      </c>
    </row>
    <row r="1025" spans="1:2" ht="14.25" customHeight="1">
      <c r="A1025" s="297" t="s">
        <v>2447</v>
      </c>
      <c r="B1025" s="1543">
        <v>1283</v>
      </c>
    </row>
    <row r="1026" spans="1:2" ht="14.25" customHeight="1">
      <c r="A1026" s="297" t="s">
        <v>1294</v>
      </c>
      <c r="B1026" s="1543">
        <v>1284</v>
      </c>
    </row>
    <row r="1027" spans="1:2" ht="14.25" customHeight="1">
      <c r="A1027" s="297" t="s">
        <v>2448</v>
      </c>
      <c r="B1027" s="1543">
        <v>1285</v>
      </c>
    </row>
    <row r="1028" spans="1:2" ht="14.25" customHeight="1">
      <c r="A1028" s="297" t="s">
        <v>2449</v>
      </c>
      <c r="B1028" s="1543">
        <v>1286</v>
      </c>
    </row>
    <row r="1029" spans="1:2" ht="14.25" customHeight="1">
      <c r="A1029" s="297" t="s">
        <v>2450</v>
      </c>
      <c r="B1029" s="1543">
        <v>1289</v>
      </c>
    </row>
    <row r="1030" spans="1:2" ht="14.25" customHeight="1">
      <c r="A1030" s="297" t="s">
        <v>2451</v>
      </c>
      <c r="B1030" s="1543">
        <v>1297</v>
      </c>
    </row>
    <row r="1031" spans="1:2" ht="14.25" customHeight="1">
      <c r="A1031" s="297" t="s">
        <v>2452</v>
      </c>
      <c r="B1031" s="1543">
        <v>1299</v>
      </c>
    </row>
    <row r="1032" spans="1:2" ht="14.25" customHeight="1">
      <c r="A1032" s="297" t="s">
        <v>2453</v>
      </c>
      <c r="B1032" s="1543">
        <v>1300</v>
      </c>
    </row>
    <row r="1033" spans="1:2" ht="14.25" customHeight="1">
      <c r="A1033" s="297" t="s">
        <v>2454</v>
      </c>
      <c r="B1033" s="1543">
        <v>1306</v>
      </c>
    </row>
    <row r="1034" spans="1:2" ht="14.25" customHeight="1">
      <c r="A1034" s="297" t="s">
        <v>2455</v>
      </c>
      <c r="B1034" s="1543">
        <v>1317</v>
      </c>
    </row>
    <row r="1035" spans="1:2" ht="14.25" customHeight="1">
      <c r="A1035" s="1554" t="s">
        <v>2456</v>
      </c>
      <c r="B1035" s="1555">
        <v>1322</v>
      </c>
    </row>
    <row r="1036" spans="1:2" ht="14.25" customHeight="1">
      <c r="A1036" s="297" t="s">
        <v>2457</v>
      </c>
      <c r="B1036" s="1543">
        <v>1323</v>
      </c>
    </row>
    <row r="1037" spans="1:3" ht="14.25" customHeight="1">
      <c r="A1037" s="297" t="s">
        <v>2458</v>
      </c>
      <c r="B1037" s="1543">
        <v>1324</v>
      </c>
      <c r="C1037" s="1548"/>
    </row>
    <row r="1038" spans="1:3" ht="14.25" customHeight="1">
      <c r="A1038" s="297" t="s">
        <v>108</v>
      </c>
      <c r="B1038" s="1543">
        <v>1325</v>
      </c>
      <c r="C1038" s="1548"/>
    </row>
    <row r="1039" spans="1:2" ht="14.25" customHeight="1">
      <c r="A1039" s="297" t="s">
        <v>2459</v>
      </c>
      <c r="B1039" s="1543">
        <v>1326</v>
      </c>
    </row>
    <row r="1040" spans="1:2" ht="14.25" customHeight="1">
      <c r="A1040" s="297" t="s">
        <v>2460</v>
      </c>
      <c r="B1040" s="1543">
        <v>1327</v>
      </c>
    </row>
    <row r="1041" spans="1:2" ht="14.25" customHeight="1">
      <c r="A1041" s="297" t="s">
        <v>1333</v>
      </c>
      <c r="B1041" s="1543">
        <v>1328</v>
      </c>
    </row>
    <row r="1042" spans="1:2" ht="14.25" customHeight="1">
      <c r="A1042" s="297" t="s">
        <v>2461</v>
      </c>
      <c r="B1042" s="1543">
        <v>1329</v>
      </c>
    </row>
    <row r="1043" spans="1:2" ht="14.25" customHeight="1">
      <c r="A1043" s="297" t="s">
        <v>2462</v>
      </c>
      <c r="B1043" s="1543">
        <v>1330</v>
      </c>
    </row>
    <row r="1044" spans="1:2" ht="14.25" customHeight="1">
      <c r="A1044" s="297" t="s">
        <v>1339</v>
      </c>
      <c r="B1044" s="1543" t="s">
        <v>2463</v>
      </c>
    </row>
    <row r="1045" spans="1:2" ht="14.25" customHeight="1">
      <c r="A1045" s="297" t="s">
        <v>1340</v>
      </c>
      <c r="B1045" s="1543" t="s">
        <v>2464</v>
      </c>
    </row>
    <row r="1046" spans="1:2" ht="14.25" customHeight="1">
      <c r="A1046" s="297" t="s">
        <v>2465</v>
      </c>
      <c r="B1046" s="1543">
        <v>1331</v>
      </c>
    </row>
    <row r="1047" spans="1:2" ht="14.25" customHeight="1">
      <c r="A1047" s="297" t="s">
        <v>1423</v>
      </c>
      <c r="B1047" s="1543">
        <v>1332</v>
      </c>
    </row>
    <row r="1048" spans="1:2" ht="14.25" customHeight="1">
      <c r="A1048" s="297" t="s">
        <v>1424</v>
      </c>
      <c r="B1048" s="1543">
        <v>1333</v>
      </c>
    </row>
    <row r="1049" spans="1:2" ht="14.25" customHeight="1">
      <c r="A1049" s="297" t="s">
        <v>1431</v>
      </c>
      <c r="B1049" s="1543">
        <v>1334</v>
      </c>
    </row>
    <row r="1050" spans="1:2" ht="14.25" customHeight="1">
      <c r="A1050" s="297" t="s">
        <v>1433</v>
      </c>
      <c r="B1050" s="1543">
        <v>1335</v>
      </c>
    </row>
    <row r="1051" spans="1:2" ht="14.25" customHeight="1">
      <c r="A1051" s="297" t="s">
        <v>2466</v>
      </c>
      <c r="B1051" s="1543">
        <v>1336</v>
      </c>
    </row>
    <row r="1052" spans="1:2" ht="14.25" customHeight="1">
      <c r="A1052" s="297" t="s">
        <v>2467</v>
      </c>
      <c r="B1052" s="1543">
        <v>1337</v>
      </c>
    </row>
    <row r="1053" spans="1:2" ht="14.25" customHeight="1">
      <c r="A1053" s="297" t="s">
        <v>2468</v>
      </c>
      <c r="B1053" s="1543">
        <v>1338</v>
      </c>
    </row>
    <row r="1054" spans="1:2" ht="14.25" customHeight="1">
      <c r="A1054" s="297" t="s">
        <v>2469</v>
      </c>
      <c r="B1054" s="1543">
        <v>1339</v>
      </c>
    </row>
    <row r="1055" spans="1:2" ht="14.25" customHeight="1">
      <c r="A1055" s="297" t="s">
        <v>2470</v>
      </c>
      <c r="B1055" s="1543">
        <v>1340</v>
      </c>
    </row>
    <row r="1056" spans="1:2" ht="14.25" customHeight="1">
      <c r="A1056" s="297" t="s">
        <v>2471</v>
      </c>
      <c r="B1056" s="1543">
        <v>1341</v>
      </c>
    </row>
    <row r="1057" spans="1:2" ht="14.25" customHeight="1">
      <c r="A1057" s="297" t="s">
        <v>2472</v>
      </c>
      <c r="B1057" s="1543">
        <v>1342</v>
      </c>
    </row>
    <row r="1058" spans="1:2" ht="14.25" customHeight="1">
      <c r="A1058" s="297" t="s">
        <v>2473</v>
      </c>
      <c r="B1058" s="1543">
        <v>1343</v>
      </c>
    </row>
    <row r="1059" spans="1:2" ht="14.25" customHeight="1">
      <c r="A1059" s="297" t="s">
        <v>2474</v>
      </c>
      <c r="B1059" s="1543">
        <v>1344</v>
      </c>
    </row>
    <row r="1060" spans="1:2" ht="14.25" customHeight="1">
      <c r="A1060" s="297" t="s">
        <v>2475</v>
      </c>
      <c r="B1060" s="1543">
        <v>1345</v>
      </c>
    </row>
    <row r="1061" spans="1:2" ht="14.25" customHeight="1">
      <c r="A1061" s="297" t="s">
        <v>2476</v>
      </c>
      <c r="B1061" s="1543">
        <v>1346</v>
      </c>
    </row>
    <row r="1062" spans="1:2" ht="14.25" customHeight="1">
      <c r="A1062" s="297" t="s">
        <v>2477</v>
      </c>
      <c r="B1062" s="1543">
        <v>1347</v>
      </c>
    </row>
    <row r="1063" spans="1:2" ht="14.25" customHeight="1">
      <c r="A1063" s="297" t="s">
        <v>2478</v>
      </c>
      <c r="B1063" s="1543">
        <v>1348</v>
      </c>
    </row>
    <row r="1064" spans="1:2" ht="14.25" customHeight="1">
      <c r="A1064" s="297" t="s">
        <v>2479</v>
      </c>
      <c r="B1064" s="1543">
        <v>1349</v>
      </c>
    </row>
    <row r="1065" spans="1:2" ht="14.25" customHeight="1">
      <c r="A1065" s="297" t="s">
        <v>2480</v>
      </c>
      <c r="B1065" s="1543">
        <v>1350</v>
      </c>
    </row>
    <row r="1066" spans="1:2" ht="14.25" customHeight="1">
      <c r="A1066" s="297" t="s">
        <v>2481</v>
      </c>
      <c r="B1066" s="1543">
        <v>1351</v>
      </c>
    </row>
    <row r="1067" spans="1:2" ht="14.25" customHeight="1">
      <c r="A1067" s="297" t="s">
        <v>2482</v>
      </c>
      <c r="B1067" s="1543">
        <v>1352</v>
      </c>
    </row>
    <row r="1068" spans="1:2" ht="14.25" customHeight="1">
      <c r="A1068" s="297" t="s">
        <v>2483</v>
      </c>
      <c r="B1068" s="1543">
        <v>1353</v>
      </c>
    </row>
    <row r="1069" spans="1:2" ht="14.25" customHeight="1">
      <c r="A1069" s="297" t="s">
        <v>2484</v>
      </c>
      <c r="B1069" s="1543">
        <v>1354</v>
      </c>
    </row>
    <row r="1070" spans="1:2" ht="14.25" customHeight="1">
      <c r="A1070" s="297" t="s">
        <v>2485</v>
      </c>
      <c r="B1070" s="1543">
        <v>1355</v>
      </c>
    </row>
    <row r="1071" spans="1:2" ht="14.25" customHeight="1">
      <c r="A1071" s="297" t="s">
        <v>227</v>
      </c>
      <c r="B1071" s="1543">
        <v>1356</v>
      </c>
    </row>
    <row r="1072" spans="1:2" ht="14.25" customHeight="1">
      <c r="A1072" s="297" t="s">
        <v>2486</v>
      </c>
      <c r="B1072" s="1543">
        <v>1357</v>
      </c>
    </row>
    <row r="1073" spans="1:2" ht="14.25" customHeight="1">
      <c r="A1073" s="297" t="s">
        <v>2487</v>
      </c>
      <c r="B1073" s="1543">
        <v>1358</v>
      </c>
    </row>
    <row r="1074" spans="1:2" ht="14.25" customHeight="1">
      <c r="A1074" s="297" t="s">
        <v>2488</v>
      </c>
      <c r="B1074" s="1543">
        <v>1359</v>
      </c>
    </row>
    <row r="1075" spans="1:2" ht="14.25" customHeight="1">
      <c r="A1075" s="297" t="s">
        <v>2489</v>
      </c>
      <c r="B1075" s="1543">
        <v>1360</v>
      </c>
    </row>
    <row r="1076" spans="1:2" ht="14.25" customHeight="1">
      <c r="A1076" s="297" t="s">
        <v>2490</v>
      </c>
      <c r="B1076" s="1543">
        <v>1361</v>
      </c>
    </row>
    <row r="1077" spans="1:2" ht="14.25" customHeight="1">
      <c r="A1077" s="297" t="s">
        <v>2491</v>
      </c>
      <c r="B1077" s="1543">
        <v>1362</v>
      </c>
    </row>
    <row r="1078" spans="1:2" ht="14.25" customHeight="1">
      <c r="A1078" s="297" t="s">
        <v>2492</v>
      </c>
      <c r="B1078" s="1543">
        <v>1363</v>
      </c>
    </row>
    <row r="1079" spans="1:2" ht="14.25" customHeight="1">
      <c r="A1079" s="297" t="s">
        <v>2493</v>
      </c>
      <c r="B1079" s="1543">
        <v>1364</v>
      </c>
    </row>
    <row r="1080" spans="1:2" ht="14.25" customHeight="1">
      <c r="A1080" s="297" t="s">
        <v>2494</v>
      </c>
      <c r="B1080" s="1543">
        <v>1365</v>
      </c>
    </row>
    <row r="1081" spans="1:2" ht="14.25" customHeight="1">
      <c r="A1081" s="297" t="s">
        <v>2495</v>
      </c>
      <c r="B1081" s="1543">
        <v>1366</v>
      </c>
    </row>
    <row r="1082" spans="1:2" ht="14.25" customHeight="1">
      <c r="A1082" s="297" t="s">
        <v>2496</v>
      </c>
      <c r="B1082" s="1543">
        <v>1367</v>
      </c>
    </row>
    <row r="1083" spans="1:2" ht="14.25" customHeight="1">
      <c r="A1083" s="297" t="s">
        <v>2497</v>
      </c>
      <c r="B1083" s="1543">
        <v>1368</v>
      </c>
    </row>
    <row r="1084" spans="1:2" ht="14.25" customHeight="1">
      <c r="A1084" s="297" t="s">
        <v>2498</v>
      </c>
      <c r="B1084" s="1543">
        <v>1369</v>
      </c>
    </row>
    <row r="1085" spans="1:2" ht="14.25" customHeight="1">
      <c r="A1085" s="297" t="s">
        <v>2499</v>
      </c>
      <c r="B1085" s="1543">
        <v>1370</v>
      </c>
    </row>
    <row r="1086" spans="1:2" ht="14.25" customHeight="1">
      <c r="A1086" s="297" t="s">
        <v>2500</v>
      </c>
      <c r="B1086" s="1543">
        <v>1371</v>
      </c>
    </row>
    <row r="1087" spans="1:2" ht="14.25" customHeight="1">
      <c r="A1087" s="297" t="s">
        <v>2501</v>
      </c>
      <c r="B1087" s="1543">
        <v>1372</v>
      </c>
    </row>
    <row r="1088" spans="1:2" ht="14.25" customHeight="1">
      <c r="A1088" s="297" t="s">
        <v>2502</v>
      </c>
      <c r="B1088" s="1543">
        <v>1373</v>
      </c>
    </row>
    <row r="1089" spans="1:2" ht="14.25" customHeight="1">
      <c r="A1089" s="297" t="s">
        <v>2503</v>
      </c>
      <c r="B1089" s="1543">
        <v>1374</v>
      </c>
    </row>
    <row r="1090" spans="1:2" ht="14.25" customHeight="1">
      <c r="A1090" s="297" t="s">
        <v>2504</v>
      </c>
      <c r="B1090" s="1543">
        <v>1375</v>
      </c>
    </row>
    <row r="1091" spans="1:2" ht="14.25" customHeight="1">
      <c r="A1091" s="297" t="s">
        <v>2505</v>
      </c>
      <c r="B1091" s="1543">
        <v>1376</v>
      </c>
    </row>
    <row r="1092" spans="1:2" ht="14.25" customHeight="1">
      <c r="A1092" s="297" t="s">
        <v>2506</v>
      </c>
      <c r="B1092" s="1543">
        <v>1377</v>
      </c>
    </row>
    <row r="1093" spans="1:2" ht="14.25" customHeight="1">
      <c r="A1093" s="297" t="s">
        <v>2507</v>
      </c>
      <c r="B1093" s="1543">
        <v>1378</v>
      </c>
    </row>
    <row r="1094" spans="1:2" ht="14.25" customHeight="1">
      <c r="A1094" s="297" t="s">
        <v>2508</v>
      </c>
      <c r="B1094" s="1543">
        <v>1379</v>
      </c>
    </row>
    <row r="1095" spans="1:2" ht="14.25" customHeight="1">
      <c r="A1095" s="297" t="s">
        <v>2509</v>
      </c>
      <c r="B1095" s="1543">
        <v>1380</v>
      </c>
    </row>
    <row r="1096" spans="1:2" ht="14.25" customHeight="1">
      <c r="A1096" s="297" t="s">
        <v>2510</v>
      </c>
      <c r="B1096" s="1543">
        <v>1381</v>
      </c>
    </row>
    <row r="1097" spans="1:2" ht="14.25" customHeight="1">
      <c r="A1097" s="297" t="s">
        <v>2511</v>
      </c>
      <c r="B1097" s="1543">
        <v>1382</v>
      </c>
    </row>
    <row r="1098" spans="1:2" ht="14.25" customHeight="1">
      <c r="A1098" s="297" t="s">
        <v>2512</v>
      </c>
      <c r="B1098" s="1543">
        <v>1383</v>
      </c>
    </row>
    <row r="1099" spans="1:2" ht="14.25" customHeight="1">
      <c r="A1099" s="297" t="s">
        <v>2513</v>
      </c>
      <c r="B1099" s="1543">
        <v>1384</v>
      </c>
    </row>
    <row r="1100" spans="1:2" ht="14.25" customHeight="1">
      <c r="A1100" s="297" t="s">
        <v>1312</v>
      </c>
      <c r="B1100" s="1543">
        <v>1385</v>
      </c>
    </row>
    <row r="1101" spans="1:2" ht="14.25" customHeight="1">
      <c r="A1101" s="297" t="s">
        <v>2514</v>
      </c>
      <c r="B1101" s="1543">
        <v>1386</v>
      </c>
    </row>
    <row r="1102" spans="1:2" ht="14.25" customHeight="1">
      <c r="A1102" s="297" t="s">
        <v>2515</v>
      </c>
      <c r="B1102" s="1543">
        <v>1387</v>
      </c>
    </row>
    <row r="1103" spans="1:2" ht="14.25" customHeight="1">
      <c r="A1103" s="297" t="s">
        <v>2516</v>
      </c>
      <c r="B1103" s="1543">
        <v>1388</v>
      </c>
    </row>
    <row r="1104" spans="1:2" ht="14.25" customHeight="1">
      <c r="A1104" s="297" t="s">
        <v>2517</v>
      </c>
      <c r="B1104" s="1543">
        <v>1389</v>
      </c>
    </row>
    <row r="1105" spans="1:2" ht="14.25" customHeight="1">
      <c r="A1105" s="297" t="s">
        <v>2518</v>
      </c>
      <c r="B1105" s="1543">
        <v>1390</v>
      </c>
    </row>
    <row r="1106" spans="1:2" ht="14.25" customHeight="1">
      <c r="A1106" s="297" t="s">
        <v>2519</v>
      </c>
      <c r="B1106" s="1543">
        <v>1391</v>
      </c>
    </row>
    <row r="1107" spans="1:2" ht="14.25" customHeight="1">
      <c r="A1107" s="297" t="s">
        <v>2520</v>
      </c>
      <c r="B1107" s="1543">
        <v>1392</v>
      </c>
    </row>
    <row r="1108" spans="1:2" ht="14.25" customHeight="1">
      <c r="A1108" s="297" t="s">
        <v>2521</v>
      </c>
      <c r="B1108" s="1543">
        <v>1393</v>
      </c>
    </row>
    <row r="1109" spans="1:3" ht="14.25" customHeight="1">
      <c r="A1109" s="297" t="s">
        <v>2522</v>
      </c>
      <c r="B1109" s="1543">
        <v>1394</v>
      </c>
      <c r="C1109" s="1548"/>
    </row>
    <row r="1110" spans="1:2" ht="14.25" customHeight="1">
      <c r="A1110" s="297" t="s">
        <v>2523</v>
      </c>
      <c r="B1110" s="1543">
        <v>1395</v>
      </c>
    </row>
    <row r="1111" spans="1:2" ht="14.25" customHeight="1">
      <c r="A1111" s="297" t="s">
        <v>2524</v>
      </c>
      <c r="B1111" s="1543">
        <v>1396</v>
      </c>
    </row>
    <row r="1112" spans="1:2" ht="14.25" customHeight="1">
      <c r="A1112" s="297" t="s">
        <v>2525</v>
      </c>
      <c r="B1112" s="1543">
        <v>1397</v>
      </c>
    </row>
    <row r="1113" spans="1:2" ht="14.25" customHeight="1">
      <c r="A1113" s="297" t="s">
        <v>2526</v>
      </c>
      <c r="B1113" s="1543">
        <v>1398</v>
      </c>
    </row>
    <row r="1114" spans="1:2" ht="14.25" customHeight="1">
      <c r="A1114" s="297" t="s">
        <v>2527</v>
      </c>
      <c r="B1114" s="1543">
        <v>1399</v>
      </c>
    </row>
    <row r="1115" spans="1:2" ht="14.25" customHeight="1">
      <c r="A1115" s="297" t="s">
        <v>2528</v>
      </c>
      <c r="B1115" s="1543">
        <v>1400</v>
      </c>
    </row>
    <row r="1116" spans="1:2" ht="14.25" customHeight="1">
      <c r="A1116" s="297" t="s">
        <v>2529</v>
      </c>
      <c r="B1116" s="1543">
        <v>1401</v>
      </c>
    </row>
    <row r="1117" spans="1:2" ht="14.25" customHeight="1">
      <c r="A1117" s="297" t="s">
        <v>2530</v>
      </c>
      <c r="B1117" s="1543">
        <v>1402</v>
      </c>
    </row>
    <row r="1118" spans="1:2" ht="14.25" customHeight="1">
      <c r="A1118" s="297" t="s">
        <v>2531</v>
      </c>
      <c r="B1118" s="1543">
        <v>1403</v>
      </c>
    </row>
    <row r="1119" spans="1:2" ht="14.25" customHeight="1">
      <c r="A1119" s="297" t="s">
        <v>2532</v>
      </c>
      <c r="B1119" s="1543">
        <v>1404</v>
      </c>
    </row>
    <row r="1120" spans="1:2" ht="14.25" customHeight="1">
      <c r="A1120" s="297" t="s">
        <v>1495</v>
      </c>
      <c r="B1120" s="1543">
        <v>1405</v>
      </c>
    </row>
    <row r="1121" spans="1:2" ht="14.25" customHeight="1">
      <c r="A1121" s="297" t="s">
        <v>2533</v>
      </c>
      <c r="B1121" s="1543">
        <v>1405</v>
      </c>
    </row>
    <row r="1122" spans="1:2" ht="14.25" customHeight="1">
      <c r="A1122" s="297" t="s">
        <v>2534</v>
      </c>
      <c r="B1122" s="1543">
        <v>1405</v>
      </c>
    </row>
    <row r="1123" spans="1:2" ht="14.25" customHeight="1">
      <c r="A1123" s="297" t="s">
        <v>2535</v>
      </c>
      <c r="B1123" s="1543">
        <v>1406</v>
      </c>
    </row>
    <row r="1124" spans="1:2" ht="14.25" customHeight="1">
      <c r="A1124" s="297" t="s">
        <v>2536</v>
      </c>
      <c r="B1124" s="1543">
        <v>1407</v>
      </c>
    </row>
    <row r="1125" spans="1:2" ht="14.25" customHeight="1">
      <c r="A1125" s="297" t="s">
        <v>2537</v>
      </c>
      <c r="B1125" s="1543">
        <v>1408</v>
      </c>
    </row>
    <row r="1126" spans="1:2" ht="14.25" customHeight="1">
      <c r="A1126" s="297" t="s">
        <v>2538</v>
      </c>
      <c r="B1126" s="1543">
        <v>1409</v>
      </c>
    </row>
    <row r="1127" spans="1:2" ht="14.25" customHeight="1">
      <c r="A1127" s="297" t="s">
        <v>2539</v>
      </c>
      <c r="B1127" s="1543">
        <v>1410</v>
      </c>
    </row>
    <row r="1128" spans="1:2" ht="14.25" customHeight="1">
      <c r="A1128" s="297" t="s">
        <v>2540</v>
      </c>
      <c r="B1128" s="1543">
        <v>1411</v>
      </c>
    </row>
    <row r="1129" spans="1:2" ht="14.25" customHeight="1">
      <c r="A1129" s="297" t="s">
        <v>2541</v>
      </c>
      <c r="B1129" s="1543">
        <v>1412</v>
      </c>
    </row>
    <row r="1130" spans="1:2" ht="14.25" customHeight="1">
      <c r="A1130" s="297" t="s">
        <v>2542</v>
      </c>
      <c r="B1130" s="1543">
        <v>1413</v>
      </c>
    </row>
    <row r="1131" spans="1:2" ht="14.25" customHeight="1">
      <c r="A1131" s="297" t="s">
        <v>2543</v>
      </c>
      <c r="B1131" s="1543">
        <v>1414</v>
      </c>
    </row>
    <row r="1132" spans="1:2" ht="14.25" customHeight="1">
      <c r="A1132" s="297" t="s">
        <v>2544</v>
      </c>
      <c r="B1132" s="1543">
        <v>1415</v>
      </c>
    </row>
    <row r="1133" spans="1:2" ht="14.25" customHeight="1">
      <c r="A1133" s="297" t="s">
        <v>2545</v>
      </c>
      <c r="B1133" s="1543">
        <v>1416</v>
      </c>
    </row>
    <row r="1134" spans="1:2" ht="14.25" customHeight="1">
      <c r="A1134" s="297" t="s">
        <v>2546</v>
      </c>
      <c r="B1134" s="1543">
        <v>1417</v>
      </c>
    </row>
    <row r="1135" spans="1:2" ht="14.25" customHeight="1">
      <c r="A1135" s="297" t="s">
        <v>2547</v>
      </c>
      <c r="B1135" s="1543">
        <v>1418</v>
      </c>
    </row>
    <row r="1136" spans="1:2" ht="14.25" customHeight="1">
      <c r="A1136" s="297" t="s">
        <v>2548</v>
      </c>
      <c r="B1136" s="1543">
        <v>1419</v>
      </c>
    </row>
    <row r="1137" spans="1:2" ht="14.25" customHeight="1">
      <c r="A1137" s="297" t="s">
        <v>2549</v>
      </c>
      <c r="B1137" s="1543">
        <v>1420</v>
      </c>
    </row>
    <row r="1138" spans="1:2" ht="14.25" customHeight="1">
      <c r="A1138" s="297" t="s">
        <v>2550</v>
      </c>
      <c r="B1138" s="1543">
        <v>1421</v>
      </c>
    </row>
    <row r="1139" spans="1:2" ht="14.25" customHeight="1">
      <c r="A1139" s="297" t="s">
        <v>2551</v>
      </c>
      <c r="B1139" s="1543">
        <v>1422</v>
      </c>
    </row>
    <row r="1140" spans="1:2" ht="14.25" customHeight="1">
      <c r="A1140" s="297" t="s">
        <v>2552</v>
      </c>
      <c r="B1140" s="1543">
        <v>1423</v>
      </c>
    </row>
    <row r="1141" spans="1:2" ht="14.25" customHeight="1">
      <c r="A1141" s="297" t="s">
        <v>2553</v>
      </c>
      <c r="B1141" s="1543">
        <v>1424</v>
      </c>
    </row>
    <row r="1142" spans="1:2" ht="14.25" customHeight="1">
      <c r="A1142" s="297" t="s">
        <v>2554</v>
      </c>
      <c r="B1142" s="1543">
        <v>1425</v>
      </c>
    </row>
    <row r="1143" spans="1:2" ht="14.25" customHeight="1">
      <c r="A1143" s="297" t="s">
        <v>2555</v>
      </c>
      <c r="B1143" s="1543">
        <v>1426</v>
      </c>
    </row>
    <row r="1144" spans="1:2" ht="14.25" customHeight="1">
      <c r="A1144" s="297" t="s">
        <v>2556</v>
      </c>
      <c r="B1144" s="1543">
        <v>1427</v>
      </c>
    </row>
    <row r="1145" spans="1:3" ht="14.25" customHeight="1">
      <c r="A1145" s="297" t="s">
        <v>2557</v>
      </c>
      <c r="B1145" s="1543">
        <v>1428</v>
      </c>
      <c r="C1145" s="1548"/>
    </row>
    <row r="1146" spans="1:2" ht="14.25" customHeight="1">
      <c r="A1146" s="297" t="s">
        <v>2558</v>
      </c>
      <c r="B1146" s="1543">
        <v>1429</v>
      </c>
    </row>
    <row r="1147" spans="1:2" ht="14.25" customHeight="1">
      <c r="A1147" s="297" t="s">
        <v>2559</v>
      </c>
      <c r="B1147" s="1543">
        <v>1430</v>
      </c>
    </row>
    <row r="1148" spans="1:2" ht="14.25" customHeight="1">
      <c r="A1148" s="297" t="s">
        <v>2560</v>
      </c>
      <c r="B1148" s="1543">
        <v>1431</v>
      </c>
    </row>
    <row r="1149" spans="1:2" ht="14.25" customHeight="1">
      <c r="A1149" s="297" t="s">
        <v>2561</v>
      </c>
      <c r="B1149" s="1543">
        <v>1432</v>
      </c>
    </row>
    <row r="1150" spans="1:2" ht="14.25" customHeight="1">
      <c r="A1150" s="297" t="s">
        <v>2562</v>
      </c>
      <c r="B1150" s="1543">
        <v>1433</v>
      </c>
    </row>
    <row r="1151" spans="1:2" ht="14.25" customHeight="1">
      <c r="A1151" s="297" t="s">
        <v>2563</v>
      </c>
      <c r="B1151" s="1543">
        <v>1434</v>
      </c>
    </row>
    <row r="1152" spans="1:2" ht="14.25" customHeight="1">
      <c r="A1152" s="297" t="s">
        <v>2564</v>
      </c>
      <c r="B1152" s="1543">
        <v>1435</v>
      </c>
    </row>
    <row r="1153" spans="1:2" ht="14.25" customHeight="1">
      <c r="A1153" s="297" t="s">
        <v>2565</v>
      </c>
      <c r="B1153" s="1543">
        <v>1436</v>
      </c>
    </row>
    <row r="1154" spans="1:2" ht="14.25" customHeight="1">
      <c r="A1154" s="297" t="s">
        <v>2566</v>
      </c>
      <c r="B1154" s="1543">
        <v>1437</v>
      </c>
    </row>
    <row r="1155" spans="1:2" ht="14.25" customHeight="1">
      <c r="A1155" s="297" t="s">
        <v>2567</v>
      </c>
      <c r="B1155" s="1543">
        <v>1438</v>
      </c>
    </row>
    <row r="1156" spans="1:2" ht="14.25" customHeight="1">
      <c r="A1156" s="297" t="s">
        <v>2568</v>
      </c>
      <c r="B1156" s="1543">
        <v>1439</v>
      </c>
    </row>
    <row r="1157" spans="1:2" ht="14.25" customHeight="1">
      <c r="A1157" s="297" t="s">
        <v>779</v>
      </c>
      <c r="B1157" s="1543">
        <v>1440</v>
      </c>
    </row>
    <row r="1158" spans="1:2" ht="14.25" customHeight="1">
      <c r="A1158" s="297" t="s">
        <v>80</v>
      </c>
      <c r="B1158" s="1543">
        <v>1441</v>
      </c>
    </row>
    <row r="1159" spans="1:2" ht="14.25" customHeight="1">
      <c r="A1159" s="297" t="s">
        <v>2569</v>
      </c>
      <c r="B1159" s="1543">
        <v>1442</v>
      </c>
    </row>
    <row r="1160" spans="1:2" ht="14.25" customHeight="1">
      <c r="A1160" s="297" t="s">
        <v>2570</v>
      </c>
      <c r="B1160" s="1543">
        <v>1443</v>
      </c>
    </row>
    <row r="1161" spans="1:2" ht="14.25" customHeight="1">
      <c r="A1161" s="297" t="s">
        <v>2571</v>
      </c>
      <c r="B1161" s="1543">
        <v>1444</v>
      </c>
    </row>
    <row r="1162" spans="1:2" ht="14.25" customHeight="1">
      <c r="A1162" s="297" t="s">
        <v>2572</v>
      </c>
      <c r="B1162" s="1543">
        <v>1445</v>
      </c>
    </row>
    <row r="1163" spans="1:2" ht="14.25" customHeight="1">
      <c r="A1163" s="297" t="s">
        <v>2573</v>
      </c>
      <c r="B1163" s="1543">
        <v>1446</v>
      </c>
    </row>
    <row r="1164" spans="1:2" ht="14.25" customHeight="1">
      <c r="A1164" s="297" t="s">
        <v>2574</v>
      </c>
      <c r="B1164" s="1543">
        <v>1447</v>
      </c>
    </row>
    <row r="1165" spans="1:2" ht="14.25" customHeight="1">
      <c r="A1165" s="297" t="s">
        <v>2575</v>
      </c>
      <c r="B1165" s="1543">
        <v>1448</v>
      </c>
    </row>
    <row r="1166" spans="1:2" ht="14.25" customHeight="1">
      <c r="A1166" s="297" t="s">
        <v>1075</v>
      </c>
      <c r="B1166" s="1543">
        <v>1449</v>
      </c>
    </row>
    <row r="1167" spans="1:2" ht="14.25" customHeight="1">
      <c r="A1167" s="297" t="s">
        <v>2576</v>
      </c>
      <c r="B1167" s="1543">
        <v>1450</v>
      </c>
    </row>
    <row r="1168" spans="1:2" ht="14.25" customHeight="1">
      <c r="A1168" s="297" t="s">
        <v>2577</v>
      </c>
      <c r="B1168" s="1543">
        <v>1451</v>
      </c>
    </row>
    <row r="1169" spans="1:2" ht="14.25" customHeight="1">
      <c r="A1169" s="297" t="s">
        <v>1518</v>
      </c>
      <c r="B1169" s="1543">
        <v>1452</v>
      </c>
    </row>
    <row r="1170" spans="1:2" ht="14.25" customHeight="1">
      <c r="A1170" s="297" t="s">
        <v>2578</v>
      </c>
      <c r="B1170" s="1543">
        <v>1454</v>
      </c>
    </row>
    <row r="1171" spans="1:2" ht="14.25" customHeight="1">
      <c r="A1171" s="297" t="s">
        <v>2579</v>
      </c>
      <c r="B1171" s="1543">
        <v>1455</v>
      </c>
    </row>
    <row r="1172" spans="1:2" ht="14.25" customHeight="1">
      <c r="A1172" s="297" t="s">
        <v>2580</v>
      </c>
      <c r="B1172" s="1543">
        <v>1456</v>
      </c>
    </row>
    <row r="1173" spans="1:2" ht="14.25" customHeight="1">
      <c r="A1173" s="297" t="s">
        <v>2581</v>
      </c>
      <c r="B1173" s="1543">
        <v>1457</v>
      </c>
    </row>
    <row r="1174" spans="1:2" ht="14.25" customHeight="1">
      <c r="A1174" s="297" t="s">
        <v>2582</v>
      </c>
      <c r="B1174" s="1543">
        <v>1458</v>
      </c>
    </row>
    <row r="1175" spans="1:2" ht="14.25" customHeight="1">
      <c r="A1175" s="297" t="s">
        <v>2583</v>
      </c>
      <c r="B1175" s="1543">
        <v>1459</v>
      </c>
    </row>
    <row r="1176" spans="1:2" ht="14.25" customHeight="1">
      <c r="A1176" s="297" t="s">
        <v>2584</v>
      </c>
      <c r="B1176" s="1543">
        <v>1460</v>
      </c>
    </row>
    <row r="1177" spans="1:2" ht="14.25" customHeight="1">
      <c r="A1177" s="297" t="s">
        <v>2585</v>
      </c>
      <c r="B1177" s="1543">
        <v>1461</v>
      </c>
    </row>
    <row r="1178" spans="1:2" ht="14.25" customHeight="1">
      <c r="A1178" s="297" t="s">
        <v>2586</v>
      </c>
      <c r="B1178" s="1543">
        <v>1462</v>
      </c>
    </row>
    <row r="1179" spans="1:2" ht="14.25" customHeight="1">
      <c r="A1179" s="297" t="s">
        <v>2587</v>
      </c>
      <c r="B1179" s="1543">
        <v>1462</v>
      </c>
    </row>
    <row r="1180" spans="1:2" ht="14.25" customHeight="1">
      <c r="A1180" s="297" t="s">
        <v>2588</v>
      </c>
      <c r="B1180" s="1543">
        <v>1462</v>
      </c>
    </row>
    <row r="1181" spans="1:2" ht="14.25" customHeight="1">
      <c r="A1181" s="297" t="s">
        <v>2589</v>
      </c>
      <c r="B1181" s="1543">
        <v>1463</v>
      </c>
    </row>
    <row r="1182" spans="1:2" ht="14.25" customHeight="1">
      <c r="A1182" s="297" t="s">
        <v>1242</v>
      </c>
      <c r="B1182" s="1543">
        <v>1464</v>
      </c>
    </row>
    <row r="1183" spans="1:2" ht="14.25" customHeight="1">
      <c r="A1183" s="297" t="s">
        <v>273</v>
      </c>
      <c r="B1183" s="1543">
        <v>1465</v>
      </c>
    </row>
    <row r="1184" spans="1:2" ht="14.25" customHeight="1">
      <c r="A1184" s="297" t="s">
        <v>902</v>
      </c>
      <c r="B1184" s="1543">
        <v>1466</v>
      </c>
    </row>
    <row r="1185" spans="1:2" ht="14.25" customHeight="1">
      <c r="A1185" s="297" t="s">
        <v>694</v>
      </c>
      <c r="B1185" s="1543">
        <v>1467</v>
      </c>
    </row>
    <row r="1186" spans="1:2" ht="14.25" customHeight="1">
      <c r="A1186" s="297" t="s">
        <v>2590</v>
      </c>
      <c r="B1186" s="1543">
        <v>1468</v>
      </c>
    </row>
    <row r="1187" spans="1:2" ht="14.25" customHeight="1">
      <c r="A1187" s="297" t="s">
        <v>2591</v>
      </c>
      <c r="B1187" s="1543">
        <v>1469</v>
      </c>
    </row>
    <row r="1188" spans="1:2" ht="14.25" customHeight="1">
      <c r="A1188" s="297" t="s">
        <v>922</v>
      </c>
      <c r="B1188" s="1543">
        <v>1470</v>
      </c>
    </row>
    <row r="1189" spans="1:2" ht="14.25" customHeight="1">
      <c r="A1189" s="297" t="s">
        <v>923</v>
      </c>
      <c r="B1189" s="1543">
        <v>1471</v>
      </c>
    </row>
    <row r="1190" spans="1:2" ht="14.25" customHeight="1">
      <c r="A1190" s="297" t="s">
        <v>948</v>
      </c>
      <c r="B1190" s="1543">
        <v>1472</v>
      </c>
    </row>
    <row r="1191" spans="1:2" ht="14.25" customHeight="1">
      <c r="A1191" s="297" t="s">
        <v>2592</v>
      </c>
      <c r="B1191" s="1543">
        <v>1473</v>
      </c>
    </row>
    <row r="1192" spans="1:2" ht="14.25" customHeight="1">
      <c r="A1192" s="297" t="s">
        <v>2593</v>
      </c>
      <c r="B1192" s="1543">
        <v>1474</v>
      </c>
    </row>
    <row r="1193" spans="1:2" ht="14.25" customHeight="1">
      <c r="A1193" s="297" t="s">
        <v>2594</v>
      </c>
      <c r="B1193" s="1543">
        <v>1475</v>
      </c>
    </row>
    <row r="1194" spans="1:2" ht="14.25" customHeight="1">
      <c r="A1194" s="297" t="s">
        <v>2595</v>
      </c>
      <c r="B1194" s="1543">
        <v>1476</v>
      </c>
    </row>
    <row r="1195" spans="1:2" ht="26.25" customHeight="1">
      <c r="A1195" s="297" t="s">
        <v>2596</v>
      </c>
      <c r="B1195" s="1543">
        <v>1477</v>
      </c>
    </row>
    <row r="1196" spans="1:2" ht="14.25" customHeight="1">
      <c r="A1196" s="297" t="s">
        <v>2597</v>
      </c>
      <c r="B1196" s="1543">
        <v>1478</v>
      </c>
    </row>
    <row r="1197" spans="1:2" ht="14.25" customHeight="1">
      <c r="A1197" s="297" t="s">
        <v>2598</v>
      </c>
      <c r="B1197" s="1543">
        <v>1479</v>
      </c>
    </row>
    <row r="1198" spans="1:2" ht="14.25" customHeight="1">
      <c r="A1198" s="297" t="s">
        <v>2599</v>
      </c>
      <c r="B1198" s="1543">
        <v>1480</v>
      </c>
    </row>
    <row r="1199" spans="1:2" ht="14.25" customHeight="1">
      <c r="A1199" s="297" t="s">
        <v>2600</v>
      </c>
      <c r="B1199" s="1543">
        <v>1481</v>
      </c>
    </row>
    <row r="1200" spans="1:2" ht="14.25" customHeight="1">
      <c r="A1200" s="297" t="s">
        <v>2601</v>
      </c>
      <c r="B1200" s="1543">
        <v>1482</v>
      </c>
    </row>
    <row r="1201" spans="1:2" ht="14.25" customHeight="1">
      <c r="A1201" s="297" t="s">
        <v>2602</v>
      </c>
      <c r="B1201" s="1543">
        <v>1483</v>
      </c>
    </row>
    <row r="1202" spans="1:2" ht="14.25" customHeight="1">
      <c r="A1202" s="297" t="s">
        <v>2603</v>
      </c>
      <c r="B1202" s="1543">
        <v>1484</v>
      </c>
    </row>
    <row r="1203" spans="1:2" ht="14.25" customHeight="1">
      <c r="A1203" s="297" t="s">
        <v>2604</v>
      </c>
      <c r="B1203" s="1543">
        <v>1485</v>
      </c>
    </row>
    <row r="1204" spans="1:2" ht="14.25" customHeight="1">
      <c r="A1204" s="297" t="s">
        <v>2605</v>
      </c>
      <c r="B1204" s="1543">
        <v>1486</v>
      </c>
    </row>
    <row r="1205" spans="1:2" ht="14.25" customHeight="1">
      <c r="A1205" s="297" t="s">
        <v>2606</v>
      </c>
      <c r="B1205" s="1543">
        <v>1487</v>
      </c>
    </row>
    <row r="1206" spans="1:2" ht="14.25" customHeight="1">
      <c r="A1206" s="297" t="s">
        <v>2607</v>
      </c>
      <c r="B1206" s="1543">
        <v>1488</v>
      </c>
    </row>
    <row r="1207" spans="1:2" ht="26.25" customHeight="1">
      <c r="A1207" s="297" t="s">
        <v>2608</v>
      </c>
      <c r="B1207" s="1543">
        <v>1490</v>
      </c>
    </row>
    <row r="1208" spans="1:2" ht="26.25" customHeight="1">
      <c r="A1208" s="297" t="s">
        <v>2609</v>
      </c>
      <c r="B1208" s="1543">
        <v>1491</v>
      </c>
    </row>
    <row r="1209" spans="1:2" ht="14.25" customHeight="1">
      <c r="A1209" s="297" t="s">
        <v>2610</v>
      </c>
      <c r="B1209" s="1543">
        <v>1492</v>
      </c>
    </row>
    <row r="1210" spans="1:2" ht="26.25" customHeight="1">
      <c r="A1210" s="297" t="s">
        <v>2611</v>
      </c>
      <c r="B1210" s="1543">
        <v>1493</v>
      </c>
    </row>
    <row r="1211" spans="1:2" ht="26.25" customHeight="1">
      <c r="A1211" s="297" t="s">
        <v>2612</v>
      </c>
      <c r="B1211" s="1543">
        <v>1494</v>
      </c>
    </row>
    <row r="1212" spans="1:2" ht="14.25" customHeight="1">
      <c r="A1212" s="297" t="s">
        <v>2613</v>
      </c>
      <c r="B1212" s="1543">
        <v>1495</v>
      </c>
    </row>
    <row r="1213" spans="1:2" ht="14.25" customHeight="1">
      <c r="A1213" s="297" t="s">
        <v>2614</v>
      </c>
      <c r="B1213" s="1543">
        <v>1496</v>
      </c>
    </row>
    <row r="1214" spans="1:2" ht="14.25" customHeight="1">
      <c r="A1214" s="297" t="s">
        <v>2615</v>
      </c>
      <c r="B1214" s="1543">
        <v>1497</v>
      </c>
    </row>
    <row r="1215" spans="1:2" ht="14.25" customHeight="1">
      <c r="A1215" s="297" t="s">
        <v>2616</v>
      </c>
      <c r="B1215" s="1543">
        <v>1498</v>
      </c>
    </row>
    <row r="1216" spans="1:2" ht="14.25" customHeight="1">
      <c r="A1216" s="297" t="s">
        <v>2617</v>
      </c>
      <c r="B1216" s="1543">
        <v>1499</v>
      </c>
    </row>
    <row r="1217" spans="1:2" ht="14.25" customHeight="1">
      <c r="A1217" s="297" t="s">
        <v>2618</v>
      </c>
      <c r="B1217" s="1543">
        <v>1500</v>
      </c>
    </row>
    <row r="1218" spans="1:2" ht="14.25" customHeight="1">
      <c r="A1218" s="297" t="s">
        <v>2619</v>
      </c>
      <c r="B1218" s="1543">
        <v>1501</v>
      </c>
    </row>
    <row r="1219" spans="1:2" ht="14.25" customHeight="1">
      <c r="A1219" s="297" t="s">
        <v>2620</v>
      </c>
      <c r="B1219" s="1543">
        <v>1502</v>
      </c>
    </row>
    <row r="1220" spans="1:2" ht="14.25" customHeight="1">
      <c r="A1220" s="297" t="s">
        <v>2621</v>
      </c>
      <c r="B1220" s="1543">
        <v>1503</v>
      </c>
    </row>
    <row r="1221" spans="1:2" ht="14.25" customHeight="1">
      <c r="A1221" s="297" t="s">
        <v>2622</v>
      </c>
      <c r="B1221" s="1543">
        <v>1504</v>
      </c>
    </row>
    <row r="1222" spans="1:2" ht="14.25" customHeight="1">
      <c r="A1222" s="297" t="s">
        <v>2623</v>
      </c>
      <c r="B1222" s="1543">
        <v>1505</v>
      </c>
    </row>
    <row r="1223" spans="1:2" ht="14.25" customHeight="1">
      <c r="A1223" s="297" t="s">
        <v>1048</v>
      </c>
      <c r="B1223" s="1543">
        <v>1506</v>
      </c>
    </row>
    <row r="1224" spans="1:2" ht="14.25" customHeight="1">
      <c r="A1224" s="297" t="s">
        <v>152</v>
      </c>
      <c r="B1224" s="1543">
        <v>1552</v>
      </c>
    </row>
    <row r="1225" spans="1:2" ht="14.25" customHeight="1">
      <c r="A1225" s="297" t="s">
        <v>2624</v>
      </c>
      <c r="B1225" s="1543">
        <v>1553</v>
      </c>
    </row>
    <row r="1226" spans="1:2" ht="14.25" customHeight="1">
      <c r="A1226" s="297" t="s">
        <v>2625</v>
      </c>
      <c r="B1226" s="1543">
        <v>1553</v>
      </c>
    </row>
    <row r="1227" spans="1:2" ht="14.25" customHeight="1">
      <c r="A1227" s="297" t="s">
        <v>2626</v>
      </c>
      <c r="B1227" s="1543">
        <v>1553</v>
      </c>
    </row>
    <row r="1228" spans="1:2" ht="14.25" customHeight="1">
      <c r="A1228" s="297" t="s">
        <v>2627</v>
      </c>
      <c r="B1228" s="1543">
        <v>1554</v>
      </c>
    </row>
    <row r="1229" spans="1:2" ht="14.25" customHeight="1">
      <c r="A1229" s="297" t="s">
        <v>129</v>
      </c>
      <c r="B1229" s="1543">
        <v>1554</v>
      </c>
    </row>
    <row r="1230" spans="1:2" ht="14.25" customHeight="1">
      <c r="A1230" s="297" t="s">
        <v>130</v>
      </c>
      <c r="B1230" s="1543">
        <v>1554</v>
      </c>
    </row>
    <row r="1231" spans="1:2" ht="14.25" customHeight="1">
      <c r="A1231" s="297" t="s">
        <v>289</v>
      </c>
      <c r="B1231" s="1543">
        <v>1555</v>
      </c>
    </row>
    <row r="1232" spans="1:2" ht="14.25" customHeight="1">
      <c r="A1232" s="297" t="s">
        <v>314</v>
      </c>
      <c r="B1232" s="1543">
        <v>1556</v>
      </c>
    </row>
    <row r="1233" spans="1:2" ht="14.25" customHeight="1">
      <c r="A1233" s="297" t="s">
        <v>357</v>
      </c>
      <c r="B1233" s="1543">
        <v>1557</v>
      </c>
    </row>
    <row r="1234" spans="1:2" ht="14.25" customHeight="1">
      <c r="A1234" s="297" t="s">
        <v>366</v>
      </c>
      <c r="B1234" s="1543">
        <v>1558</v>
      </c>
    </row>
    <row r="1235" spans="1:2" ht="14.25" customHeight="1">
      <c r="A1235" s="297" t="s">
        <v>713</v>
      </c>
      <c r="B1235" s="1543">
        <v>1559</v>
      </c>
    </row>
    <row r="1236" spans="1:2" ht="14.25" customHeight="1">
      <c r="A1236" s="297" t="s">
        <v>2628</v>
      </c>
      <c r="B1236" s="1543">
        <v>1560</v>
      </c>
    </row>
    <row r="1237" spans="1:2" ht="14.25" customHeight="1">
      <c r="A1237" s="297" t="s">
        <v>777</v>
      </c>
      <c r="B1237" s="1543">
        <v>1561</v>
      </c>
    </row>
    <row r="1238" spans="1:2" ht="14.25" customHeight="1">
      <c r="A1238" s="297" t="s">
        <v>730</v>
      </c>
      <c r="B1238" s="1543">
        <v>1562</v>
      </c>
    </row>
    <row r="1239" spans="1:2" ht="14.25" customHeight="1">
      <c r="A1239" s="297" t="s">
        <v>2629</v>
      </c>
      <c r="B1239" s="1543">
        <v>1563</v>
      </c>
    </row>
    <row r="1240" spans="1:2" ht="14.25" customHeight="1">
      <c r="A1240" s="297" t="s">
        <v>193</v>
      </c>
      <c r="B1240" s="1543">
        <v>1564</v>
      </c>
    </row>
    <row r="1241" spans="1:2" ht="14.25" customHeight="1">
      <c r="A1241" s="297" t="s">
        <v>2630</v>
      </c>
      <c r="B1241" s="1543">
        <v>1565</v>
      </c>
    </row>
    <row r="1242" spans="1:2" ht="14.25" customHeight="1">
      <c r="A1242" s="297" t="s">
        <v>2631</v>
      </c>
      <c r="B1242" s="1543">
        <v>1565</v>
      </c>
    </row>
    <row r="1243" spans="1:2" ht="14.25" customHeight="1">
      <c r="A1243" s="297" t="s">
        <v>2632</v>
      </c>
      <c r="B1243" s="1543">
        <v>1565</v>
      </c>
    </row>
    <row r="1244" spans="1:2" ht="14.25" customHeight="1">
      <c r="A1244" s="297" t="s">
        <v>2633</v>
      </c>
      <c r="B1244" s="1543">
        <v>1566</v>
      </c>
    </row>
    <row r="1245" spans="1:2" ht="14.25" customHeight="1">
      <c r="A1245" s="297" t="s">
        <v>752</v>
      </c>
      <c r="B1245" s="1543">
        <v>1567</v>
      </c>
    </row>
    <row r="1246" spans="1:2" ht="14.25" customHeight="1">
      <c r="A1246" s="297" t="s">
        <v>2634</v>
      </c>
      <c r="B1246" s="1543">
        <v>1568</v>
      </c>
    </row>
    <row r="1247" spans="1:2" ht="14.25" customHeight="1">
      <c r="A1247" s="297" t="s">
        <v>2635</v>
      </c>
      <c r="B1247" s="1543">
        <v>1569</v>
      </c>
    </row>
    <row r="1248" spans="1:2" ht="14.25" customHeight="1">
      <c r="A1248" s="297" t="s">
        <v>2636</v>
      </c>
      <c r="B1248" s="1543">
        <v>1570</v>
      </c>
    </row>
    <row r="1249" spans="1:2" ht="14.25" customHeight="1">
      <c r="A1249" s="297" t="s">
        <v>2637</v>
      </c>
      <c r="B1249" s="1543">
        <v>1571</v>
      </c>
    </row>
    <row r="1250" spans="1:2" ht="14.25" customHeight="1">
      <c r="A1250" s="297" t="s">
        <v>2638</v>
      </c>
      <c r="B1250" s="1543">
        <v>1572</v>
      </c>
    </row>
    <row r="1251" spans="1:2" ht="14.25" customHeight="1">
      <c r="A1251" s="297" t="s">
        <v>968</v>
      </c>
      <c r="B1251" s="1543">
        <v>1573</v>
      </c>
    </row>
    <row r="1252" spans="1:2" ht="14.25" customHeight="1">
      <c r="A1252" s="297" t="s">
        <v>2639</v>
      </c>
      <c r="B1252" s="1543">
        <v>1574</v>
      </c>
    </row>
    <row r="1253" spans="1:2" ht="14.25" customHeight="1">
      <c r="A1253" s="297" t="s">
        <v>2640</v>
      </c>
      <c r="B1253" s="1543">
        <v>1575</v>
      </c>
    </row>
    <row r="1254" spans="1:2" ht="14.25" customHeight="1">
      <c r="A1254" s="297" t="s">
        <v>2641</v>
      </c>
      <c r="B1254" s="1543">
        <v>1576</v>
      </c>
    </row>
    <row r="1255" spans="1:2" ht="14.25" customHeight="1">
      <c r="A1255" s="297" t="s">
        <v>1032</v>
      </c>
      <c r="B1255" s="1543">
        <v>1577</v>
      </c>
    </row>
    <row r="1256" spans="1:2" ht="14.25" customHeight="1">
      <c r="A1256" s="297" t="s">
        <v>849</v>
      </c>
      <c r="B1256" s="1543">
        <v>1578</v>
      </c>
    </row>
    <row r="1257" spans="1:2" ht="14.25" customHeight="1">
      <c r="A1257" s="297" t="s">
        <v>1023</v>
      </c>
      <c r="B1257" s="1543">
        <v>1579</v>
      </c>
    </row>
    <row r="1258" spans="1:2" ht="14.25" customHeight="1">
      <c r="A1258" s="297" t="s">
        <v>1024</v>
      </c>
      <c r="B1258" s="1543">
        <v>1580</v>
      </c>
    </row>
    <row r="1259" spans="1:2" ht="14.25" customHeight="1">
      <c r="A1259" s="297" t="s">
        <v>2642</v>
      </c>
      <c r="B1259" s="1543">
        <v>1581</v>
      </c>
    </row>
    <row r="1260" spans="1:2" ht="14.25" customHeight="1">
      <c r="A1260" s="297" t="s">
        <v>1028</v>
      </c>
      <c r="B1260" s="1543">
        <v>1582</v>
      </c>
    </row>
    <row r="1261" spans="1:2" ht="14.25" customHeight="1">
      <c r="A1261" s="297" t="s">
        <v>1061</v>
      </c>
      <c r="B1261" s="1543">
        <v>1583</v>
      </c>
    </row>
    <row r="1262" spans="1:2" ht="14.25" customHeight="1">
      <c r="A1262" s="297" t="s">
        <v>1064</v>
      </c>
      <c r="B1262" s="1543">
        <v>1584</v>
      </c>
    </row>
    <row r="1263" spans="1:2" ht="14.25" customHeight="1">
      <c r="A1263" s="297" t="s">
        <v>1094</v>
      </c>
      <c r="B1263" s="1543">
        <v>1585</v>
      </c>
    </row>
    <row r="1264" spans="1:2" ht="14.25" customHeight="1">
      <c r="A1264" s="297" t="s">
        <v>2643</v>
      </c>
      <c r="B1264" s="1543">
        <v>1586</v>
      </c>
    </row>
    <row r="1265" spans="1:2" ht="14.25" customHeight="1">
      <c r="A1265" s="297" t="s">
        <v>2644</v>
      </c>
      <c r="B1265" s="1543">
        <v>1587</v>
      </c>
    </row>
    <row r="1266" spans="1:2" ht="14.25" customHeight="1">
      <c r="A1266" s="297" t="s">
        <v>2645</v>
      </c>
      <c r="B1266" s="1543">
        <v>1588</v>
      </c>
    </row>
    <row r="1267" spans="1:2" ht="14.25" customHeight="1">
      <c r="A1267" s="1556" t="s">
        <v>1341</v>
      </c>
      <c r="B1267" s="1557" t="s">
        <v>2646</v>
      </c>
    </row>
    <row r="1268" spans="1:2" ht="14.25" customHeight="1">
      <c r="A1268" s="1556" t="s">
        <v>1342</v>
      </c>
      <c r="B1268" s="1557" t="s">
        <v>2647</v>
      </c>
    </row>
    <row r="1269" spans="1:2" ht="14.25" customHeight="1">
      <c r="A1269" s="297" t="s">
        <v>2648</v>
      </c>
      <c r="B1269" s="1543">
        <v>1589</v>
      </c>
    </row>
    <row r="1270" spans="1:2" ht="14.25" customHeight="1">
      <c r="A1270" s="297" t="s">
        <v>1382</v>
      </c>
      <c r="B1270" s="1543">
        <v>1590</v>
      </c>
    </row>
    <row r="1271" spans="1:2" ht="14.25" customHeight="1">
      <c r="A1271" s="297" t="s">
        <v>2649</v>
      </c>
      <c r="B1271" s="1543">
        <v>1591</v>
      </c>
    </row>
    <row r="1272" spans="1:2" ht="14.25" customHeight="1">
      <c r="A1272" s="1556" t="s">
        <v>2650</v>
      </c>
      <c r="B1272" s="1557">
        <v>1591</v>
      </c>
    </row>
    <row r="1273" spans="1:2" ht="14.25" customHeight="1">
      <c r="A1273" s="1556" t="s">
        <v>2651</v>
      </c>
      <c r="B1273" s="1557">
        <v>1591</v>
      </c>
    </row>
    <row r="1274" spans="1:2" ht="14.25" customHeight="1">
      <c r="A1274" s="297" t="s">
        <v>1250</v>
      </c>
      <c r="B1274" s="1543">
        <v>1592</v>
      </c>
    </row>
    <row r="1275" spans="1:2" ht="14.25" customHeight="1">
      <c r="A1275" s="297" t="s">
        <v>1247</v>
      </c>
      <c r="B1275" s="1543">
        <v>1593</v>
      </c>
    </row>
    <row r="1276" spans="1:2" ht="14.25" customHeight="1">
      <c r="A1276" s="297" t="s">
        <v>1237</v>
      </c>
      <c r="B1276" s="1543">
        <v>1594</v>
      </c>
    </row>
    <row r="1277" spans="1:2" ht="14.25" customHeight="1">
      <c r="A1277" s="297" t="s">
        <v>1253</v>
      </c>
      <c r="B1277" s="1543">
        <v>1595</v>
      </c>
    </row>
    <row r="1278" spans="1:2" ht="14.25" customHeight="1">
      <c r="A1278" s="297" t="s">
        <v>1476</v>
      </c>
      <c r="B1278" s="1543">
        <v>1596</v>
      </c>
    </row>
    <row r="1279" spans="1:2" ht="14.25" customHeight="1">
      <c r="A1279" s="297" t="s">
        <v>1483</v>
      </c>
      <c r="B1279" s="1543">
        <v>1597</v>
      </c>
    </row>
    <row r="1280" spans="1:2" ht="14.25" customHeight="1">
      <c r="A1280" s="297" t="s">
        <v>1480</v>
      </c>
      <c r="B1280" s="1543">
        <v>1598</v>
      </c>
    </row>
    <row r="1281" spans="1:2" ht="14.25" customHeight="1">
      <c r="A1281" s="297" t="s">
        <v>1541</v>
      </c>
      <c r="B1281" s="1543">
        <v>1599</v>
      </c>
    </row>
    <row r="1282" spans="1:2" ht="14.25" customHeight="1">
      <c r="A1282" s="297" t="s">
        <v>2652</v>
      </c>
      <c r="B1282" s="1543">
        <v>1600</v>
      </c>
    </row>
    <row r="1283" spans="1:2" ht="14.25" customHeight="1">
      <c r="A1283" s="297" t="s">
        <v>2653</v>
      </c>
      <c r="B1283" s="1543">
        <v>1601</v>
      </c>
    </row>
    <row r="1284" spans="1:2" ht="14.25" customHeight="1">
      <c r="A1284" s="297" t="s">
        <v>2654</v>
      </c>
      <c r="B1284" s="1543">
        <v>1602</v>
      </c>
    </row>
    <row r="1285" spans="1:2" ht="14.25" customHeight="1">
      <c r="A1285" s="297" t="s">
        <v>2655</v>
      </c>
      <c r="B1285" s="1543">
        <v>1603</v>
      </c>
    </row>
    <row r="1286" spans="1:2" ht="14.25" customHeight="1">
      <c r="A1286" s="297" t="s">
        <v>2656</v>
      </c>
      <c r="B1286" s="1543">
        <v>1604</v>
      </c>
    </row>
    <row r="1287" spans="1:2" ht="14.25" customHeight="1">
      <c r="A1287" s="297" t="s">
        <v>2657</v>
      </c>
      <c r="B1287" s="1543">
        <v>1605</v>
      </c>
    </row>
    <row r="1288" spans="1:2" ht="14.25" customHeight="1">
      <c r="A1288" s="297" t="s">
        <v>2658</v>
      </c>
      <c r="B1288" s="1543">
        <v>1606</v>
      </c>
    </row>
    <row r="1289" spans="1:2" ht="14.25" customHeight="1">
      <c r="A1289" s="297" t="s">
        <v>2659</v>
      </c>
      <c r="B1289" s="1543">
        <v>1607</v>
      </c>
    </row>
    <row r="1290" spans="1:2" ht="14.25" customHeight="1">
      <c r="A1290" s="297" t="s">
        <v>2660</v>
      </c>
      <c r="B1290" s="1543">
        <v>1608</v>
      </c>
    </row>
    <row r="1291" spans="1:2" ht="14.25" customHeight="1">
      <c r="A1291" s="297" t="s">
        <v>2661</v>
      </c>
      <c r="B1291" s="1543">
        <v>1609</v>
      </c>
    </row>
    <row r="1292" spans="1:2" ht="14.25" customHeight="1">
      <c r="A1292" s="297" t="s">
        <v>2662</v>
      </c>
      <c r="B1292" s="1543">
        <v>1610</v>
      </c>
    </row>
    <row r="1293" spans="1:2" ht="14.25" customHeight="1">
      <c r="A1293" s="297" t="s">
        <v>2663</v>
      </c>
      <c r="B1293" s="1543">
        <v>1611</v>
      </c>
    </row>
    <row r="1294" spans="1:2" ht="14.25" customHeight="1">
      <c r="A1294" s="297" t="s">
        <v>2664</v>
      </c>
      <c r="B1294" s="1543">
        <v>1612</v>
      </c>
    </row>
    <row r="1295" spans="1:2" ht="14.25" customHeight="1">
      <c r="A1295" s="297" t="s">
        <v>2665</v>
      </c>
      <c r="B1295" s="1543">
        <v>1613</v>
      </c>
    </row>
    <row r="1296" spans="1:2" ht="14.25" customHeight="1">
      <c r="A1296" s="297" t="s">
        <v>2666</v>
      </c>
      <c r="B1296" s="1543">
        <v>1614</v>
      </c>
    </row>
    <row r="1297" spans="1:2" ht="14.25" customHeight="1">
      <c r="A1297" s="297" t="s">
        <v>2667</v>
      </c>
      <c r="B1297" s="1543">
        <v>1615</v>
      </c>
    </row>
    <row r="1298" spans="1:2" ht="14.25" customHeight="1">
      <c r="A1298" s="297" t="s">
        <v>2668</v>
      </c>
      <c r="B1298" s="1543">
        <v>1616</v>
      </c>
    </row>
    <row r="1299" spans="1:2" ht="14.25" customHeight="1">
      <c r="A1299" s="297" t="s">
        <v>2669</v>
      </c>
      <c r="B1299" s="1543">
        <v>1617</v>
      </c>
    </row>
    <row r="1300" spans="1:2" ht="14.25" customHeight="1">
      <c r="A1300" s="297" t="s">
        <v>2670</v>
      </c>
      <c r="B1300" s="1543">
        <v>1618</v>
      </c>
    </row>
    <row r="1301" spans="1:2" ht="14.25" customHeight="1">
      <c r="A1301" s="297" t="s">
        <v>2671</v>
      </c>
      <c r="B1301" s="1543">
        <v>1619</v>
      </c>
    </row>
    <row r="1302" spans="1:2" ht="14.25" customHeight="1">
      <c r="A1302" s="297" t="s">
        <v>2672</v>
      </c>
      <c r="B1302" s="1543">
        <v>1620</v>
      </c>
    </row>
    <row r="1303" spans="1:2" ht="14.25" customHeight="1">
      <c r="A1303" s="297" t="s">
        <v>2673</v>
      </c>
      <c r="B1303" s="1543">
        <v>1621</v>
      </c>
    </row>
    <row r="1304" spans="1:2" ht="14.25" customHeight="1">
      <c r="A1304" s="297" t="s">
        <v>2674</v>
      </c>
      <c r="B1304" s="1543">
        <v>1622</v>
      </c>
    </row>
    <row r="1305" spans="1:2" ht="14.25" customHeight="1">
      <c r="A1305" s="297" t="s">
        <v>2675</v>
      </c>
      <c r="B1305" s="1543">
        <v>1623</v>
      </c>
    </row>
    <row r="1306" spans="1:2" ht="14.25" customHeight="1">
      <c r="A1306" s="297" t="s">
        <v>2676</v>
      </c>
      <c r="B1306" s="1543">
        <v>1624</v>
      </c>
    </row>
    <row r="1307" spans="1:2" ht="14.25" customHeight="1">
      <c r="A1307" s="297" t="s">
        <v>2677</v>
      </c>
      <c r="B1307" s="1543">
        <v>1625</v>
      </c>
    </row>
    <row r="1308" spans="1:2" ht="14.25" customHeight="1">
      <c r="A1308" s="297" t="s">
        <v>2678</v>
      </c>
      <c r="B1308" s="1543">
        <v>1626</v>
      </c>
    </row>
    <row r="1309" spans="1:2" ht="14.25" customHeight="1">
      <c r="A1309" s="297" t="s">
        <v>2679</v>
      </c>
      <c r="B1309" s="1543">
        <v>1627</v>
      </c>
    </row>
    <row r="1310" spans="1:2" ht="14.25" customHeight="1">
      <c r="A1310" s="297" t="s">
        <v>2680</v>
      </c>
      <c r="B1310" s="1543">
        <v>1628</v>
      </c>
    </row>
    <row r="1311" spans="1:2" ht="14.25" customHeight="1">
      <c r="A1311" s="297" t="s">
        <v>2681</v>
      </c>
      <c r="B1311" s="1543">
        <v>1629</v>
      </c>
    </row>
    <row r="1312" spans="1:2" ht="14.25" customHeight="1">
      <c r="A1312" s="297" t="s">
        <v>2682</v>
      </c>
      <c r="B1312" s="1543">
        <v>1630</v>
      </c>
    </row>
    <row r="1313" spans="1:2" ht="14.25" customHeight="1">
      <c r="A1313" s="297" t="s">
        <v>2683</v>
      </c>
      <c r="B1313" s="1543">
        <v>1631</v>
      </c>
    </row>
    <row r="1314" spans="1:2" ht="14.25" customHeight="1">
      <c r="A1314" s="297" t="s">
        <v>2684</v>
      </c>
      <c r="B1314" s="1543">
        <v>1632</v>
      </c>
    </row>
    <row r="1315" spans="1:2" ht="14.25" customHeight="1">
      <c r="A1315" s="297" t="s">
        <v>2685</v>
      </c>
      <c r="B1315" s="1543">
        <v>1633</v>
      </c>
    </row>
    <row r="1316" spans="1:2" ht="14.25" customHeight="1">
      <c r="A1316" s="297" t="s">
        <v>2686</v>
      </c>
      <c r="B1316" s="1543">
        <v>1634</v>
      </c>
    </row>
    <row r="1317" spans="1:2" ht="14.25" customHeight="1">
      <c r="A1317" s="297" t="s">
        <v>2687</v>
      </c>
      <c r="B1317" s="1543">
        <v>1635</v>
      </c>
    </row>
    <row r="1318" spans="1:2" ht="14.25" customHeight="1">
      <c r="A1318" s="297" t="s">
        <v>2688</v>
      </c>
      <c r="B1318" s="1543">
        <v>1636</v>
      </c>
    </row>
    <row r="1319" spans="1:2" ht="14.25" customHeight="1">
      <c r="A1319" s="297" t="s">
        <v>2689</v>
      </c>
      <c r="B1319" s="1543">
        <v>1637</v>
      </c>
    </row>
    <row r="1320" spans="1:2" ht="14.25" customHeight="1">
      <c r="A1320" s="297" t="s">
        <v>2690</v>
      </c>
      <c r="B1320" s="1543">
        <v>1638</v>
      </c>
    </row>
    <row r="1321" spans="1:2" ht="14.25" customHeight="1">
      <c r="A1321" s="297" t="s">
        <v>2691</v>
      </c>
      <c r="B1321" s="1543">
        <v>1639</v>
      </c>
    </row>
    <row r="1322" spans="1:2" ht="14.25" customHeight="1">
      <c r="A1322" s="297" t="s">
        <v>2692</v>
      </c>
      <c r="B1322" s="1543">
        <v>1640</v>
      </c>
    </row>
    <row r="1323" spans="1:2" ht="14.25" customHeight="1">
      <c r="A1323" s="297" t="s">
        <v>2693</v>
      </c>
      <c r="B1323" s="1543">
        <v>1641</v>
      </c>
    </row>
    <row r="1324" spans="1:2" ht="14.25" customHeight="1">
      <c r="A1324" s="297" t="s">
        <v>2694</v>
      </c>
      <c r="B1324" s="1543">
        <v>1642</v>
      </c>
    </row>
    <row r="1325" spans="1:2" ht="14.25" customHeight="1">
      <c r="A1325" s="297" t="s">
        <v>2695</v>
      </c>
      <c r="B1325" s="1543">
        <v>1643</v>
      </c>
    </row>
    <row r="1326" spans="1:2" ht="14.25" customHeight="1">
      <c r="A1326" s="297" t="s">
        <v>2696</v>
      </c>
      <c r="B1326" s="1543">
        <v>1644</v>
      </c>
    </row>
    <row r="1327" spans="1:2" ht="14.25" customHeight="1">
      <c r="A1327" s="297" t="s">
        <v>2697</v>
      </c>
      <c r="B1327" s="1543">
        <v>1645</v>
      </c>
    </row>
    <row r="1328" spans="1:2" ht="14.25" customHeight="1">
      <c r="A1328" s="297" t="s">
        <v>2698</v>
      </c>
      <c r="B1328" s="1543">
        <v>1646</v>
      </c>
    </row>
    <row r="1329" spans="1:2" ht="14.25" customHeight="1">
      <c r="A1329" s="297" t="s">
        <v>2699</v>
      </c>
      <c r="B1329" s="1543">
        <v>1647</v>
      </c>
    </row>
    <row r="1330" spans="1:2" ht="14.25" customHeight="1">
      <c r="A1330" s="297" t="s">
        <v>2700</v>
      </c>
      <c r="B1330" s="1543">
        <v>1648</v>
      </c>
    </row>
    <row r="1331" spans="1:2" ht="14.25" customHeight="1">
      <c r="A1331" s="297" t="s">
        <v>2701</v>
      </c>
      <c r="B1331" s="1543">
        <v>1649</v>
      </c>
    </row>
    <row r="1332" spans="1:2" ht="14.25" customHeight="1">
      <c r="A1332" s="297" t="s">
        <v>2702</v>
      </c>
      <c r="B1332" s="1543">
        <v>1650</v>
      </c>
    </row>
    <row r="1333" spans="1:2" ht="14.25" customHeight="1">
      <c r="A1333" s="297" t="s">
        <v>2703</v>
      </c>
      <c r="B1333" s="1543">
        <v>1651</v>
      </c>
    </row>
    <row r="1334" spans="1:2" ht="14.25" customHeight="1">
      <c r="A1334" s="297" t="s">
        <v>2704</v>
      </c>
      <c r="B1334" s="1543">
        <v>1652</v>
      </c>
    </row>
    <row r="1335" spans="1:2" ht="14.25" customHeight="1">
      <c r="A1335" s="297" t="s">
        <v>2705</v>
      </c>
      <c r="B1335" s="1543">
        <v>1653</v>
      </c>
    </row>
    <row r="1336" spans="1:2" ht="14.25" customHeight="1">
      <c r="A1336" s="297" t="s">
        <v>2706</v>
      </c>
      <c r="B1336" s="1543">
        <v>1654</v>
      </c>
    </row>
    <row r="1337" spans="1:2" ht="14.25" customHeight="1">
      <c r="A1337" s="297" t="s">
        <v>2707</v>
      </c>
      <c r="B1337" s="1543">
        <v>1655</v>
      </c>
    </row>
    <row r="1338" spans="1:2" ht="14.25" customHeight="1">
      <c r="A1338" s="297" t="s">
        <v>2708</v>
      </c>
      <c r="B1338" s="1543">
        <v>1656</v>
      </c>
    </row>
    <row r="1339" spans="1:2" ht="14.25" customHeight="1">
      <c r="A1339" s="297" t="s">
        <v>2709</v>
      </c>
      <c r="B1339" s="1543">
        <v>1657</v>
      </c>
    </row>
    <row r="1340" spans="1:2" ht="14.25" customHeight="1">
      <c r="A1340" s="297" t="s">
        <v>2710</v>
      </c>
      <c r="B1340" s="1543">
        <v>1658</v>
      </c>
    </row>
    <row r="1341" spans="1:2" ht="14.25" customHeight="1">
      <c r="A1341" s="297" t="s">
        <v>2711</v>
      </c>
      <c r="B1341" s="1543">
        <v>1659</v>
      </c>
    </row>
    <row r="1342" spans="1:2" ht="14.25" customHeight="1">
      <c r="A1342" s="297" t="s">
        <v>2712</v>
      </c>
      <c r="B1342" s="1543">
        <v>1660</v>
      </c>
    </row>
    <row r="1343" spans="1:2" ht="14.25" customHeight="1">
      <c r="A1343" s="297" t="s">
        <v>2713</v>
      </c>
      <c r="B1343" s="1543">
        <v>1661</v>
      </c>
    </row>
    <row r="1344" spans="1:2" ht="14.25" customHeight="1">
      <c r="A1344" s="297" t="s">
        <v>2714</v>
      </c>
      <c r="B1344" s="1543">
        <v>1662</v>
      </c>
    </row>
    <row r="1345" spans="1:2" ht="14.25" customHeight="1">
      <c r="A1345" s="297" t="s">
        <v>2715</v>
      </c>
      <c r="B1345" s="1543">
        <v>1663</v>
      </c>
    </row>
    <row r="1346" spans="1:2" ht="14.25" customHeight="1">
      <c r="A1346" s="297" t="s">
        <v>2716</v>
      </c>
      <c r="B1346" s="1543">
        <v>1664</v>
      </c>
    </row>
    <row r="1347" spans="1:2" ht="14.25" customHeight="1">
      <c r="A1347" s="297" t="s">
        <v>2717</v>
      </c>
      <c r="B1347" s="1543">
        <v>1665</v>
      </c>
    </row>
    <row r="1348" spans="1:2" ht="14.25" customHeight="1">
      <c r="A1348" s="297" t="s">
        <v>2718</v>
      </c>
      <c r="B1348" s="1543">
        <v>1666</v>
      </c>
    </row>
    <row r="1349" spans="1:2" ht="14.25" customHeight="1">
      <c r="A1349" s="297" t="s">
        <v>2719</v>
      </c>
      <c r="B1349" s="1543">
        <v>1667</v>
      </c>
    </row>
    <row r="1350" spans="1:2" ht="14.25" customHeight="1">
      <c r="A1350" s="297" t="s">
        <v>2720</v>
      </c>
      <c r="B1350" s="1543">
        <v>1668</v>
      </c>
    </row>
    <row r="1351" spans="1:2" ht="14.25" customHeight="1">
      <c r="A1351" s="297" t="s">
        <v>2721</v>
      </c>
      <c r="B1351" s="1543">
        <v>1669</v>
      </c>
    </row>
    <row r="1352" spans="1:2" ht="14.25" customHeight="1">
      <c r="A1352" s="297" t="s">
        <v>2722</v>
      </c>
      <c r="B1352" s="1543">
        <v>1670</v>
      </c>
    </row>
    <row r="1353" spans="1:2" ht="14.25" customHeight="1">
      <c r="A1353" s="297" t="s">
        <v>2723</v>
      </c>
      <c r="B1353" s="1543">
        <v>1671</v>
      </c>
    </row>
    <row r="1354" spans="1:2" ht="14.25" customHeight="1">
      <c r="A1354" s="297" t="s">
        <v>2724</v>
      </c>
      <c r="B1354" s="1543">
        <v>1672</v>
      </c>
    </row>
    <row r="1355" spans="1:2" ht="14.25" customHeight="1">
      <c r="A1355" s="297" t="s">
        <v>2725</v>
      </c>
      <c r="B1355" s="1543">
        <v>1673</v>
      </c>
    </row>
    <row r="1356" spans="1:2" ht="14.25" customHeight="1">
      <c r="A1356" s="297" t="s">
        <v>2725</v>
      </c>
      <c r="B1356" s="1543">
        <v>1673</v>
      </c>
    </row>
    <row r="1357" spans="1:2" ht="14.25" customHeight="1">
      <c r="A1357" s="297" t="s">
        <v>2726</v>
      </c>
      <c r="B1357" s="1543">
        <v>1673</v>
      </c>
    </row>
    <row r="1358" spans="1:2" ht="14.25" customHeight="1">
      <c r="A1358" s="297" t="s">
        <v>2727</v>
      </c>
      <c r="B1358" s="1543">
        <v>1674</v>
      </c>
    </row>
    <row r="1359" spans="1:2" ht="14.25" customHeight="1">
      <c r="A1359" s="297" t="s">
        <v>2728</v>
      </c>
      <c r="B1359" s="1543">
        <v>1675</v>
      </c>
    </row>
    <row r="1360" spans="1:2" ht="14.25" customHeight="1">
      <c r="A1360" s="297" t="s">
        <v>2729</v>
      </c>
      <c r="B1360" s="1543">
        <v>1676</v>
      </c>
    </row>
    <row r="1361" spans="1:2" ht="14.25" customHeight="1">
      <c r="A1361" s="297" t="s">
        <v>2730</v>
      </c>
      <c r="B1361" s="1543">
        <v>1677</v>
      </c>
    </row>
    <row r="1362" spans="1:2" ht="14.25" customHeight="1">
      <c r="A1362" s="297" t="s">
        <v>2731</v>
      </c>
      <c r="B1362" s="1543">
        <v>1678</v>
      </c>
    </row>
    <row r="1363" spans="1:2" ht="14.25" customHeight="1">
      <c r="A1363" s="297" t="s">
        <v>2732</v>
      </c>
      <c r="B1363" s="1543">
        <v>1679</v>
      </c>
    </row>
    <row r="1364" spans="1:2" ht="14.25" customHeight="1">
      <c r="A1364" s="297" t="s">
        <v>2733</v>
      </c>
      <c r="B1364" s="1543">
        <v>1680</v>
      </c>
    </row>
    <row r="1365" spans="1:2" ht="14.25" customHeight="1">
      <c r="A1365" s="297" t="s">
        <v>2486</v>
      </c>
      <c r="B1365" s="1543">
        <v>1681</v>
      </c>
    </row>
    <row r="1366" spans="1:2" ht="14.25" customHeight="1">
      <c r="A1366" s="297" t="s">
        <v>2734</v>
      </c>
      <c r="B1366" s="1543">
        <v>1682</v>
      </c>
    </row>
    <row r="1367" spans="1:2" ht="14.25" customHeight="1">
      <c r="A1367" s="297" t="s">
        <v>2735</v>
      </c>
      <c r="B1367" s="1543">
        <v>1683</v>
      </c>
    </row>
    <row r="1368" spans="1:2" ht="14.25" customHeight="1">
      <c r="A1368" s="297" t="s">
        <v>2736</v>
      </c>
      <c r="B1368" s="1543">
        <v>1684</v>
      </c>
    </row>
    <row r="1369" spans="1:2" ht="14.25" customHeight="1">
      <c r="A1369" s="297" t="s">
        <v>2737</v>
      </c>
      <c r="B1369" s="1543">
        <v>1685</v>
      </c>
    </row>
    <row r="1370" spans="1:2" ht="14.25" customHeight="1">
      <c r="A1370" s="297" t="s">
        <v>2738</v>
      </c>
      <c r="B1370" s="1543">
        <v>1686</v>
      </c>
    </row>
    <row r="1371" spans="1:2" ht="14.25" customHeight="1">
      <c r="A1371" s="297" t="s">
        <v>2739</v>
      </c>
      <c r="B1371" s="1543">
        <v>1687</v>
      </c>
    </row>
    <row r="1372" spans="1:2" ht="14.25" customHeight="1">
      <c r="A1372" s="297" t="s">
        <v>2740</v>
      </c>
      <c r="B1372" s="1543">
        <v>1688</v>
      </c>
    </row>
    <row r="1373" spans="1:2" ht="14.25" customHeight="1">
      <c r="A1373" s="297" t="s">
        <v>2741</v>
      </c>
      <c r="B1373" s="1543">
        <v>1689</v>
      </c>
    </row>
    <row r="1374" spans="1:2" ht="14.25" customHeight="1">
      <c r="A1374" s="297" t="s">
        <v>2742</v>
      </c>
      <c r="B1374" s="1543">
        <v>1690</v>
      </c>
    </row>
    <row r="1375" spans="1:2" ht="14.25" customHeight="1">
      <c r="A1375" s="297" t="s">
        <v>2743</v>
      </c>
      <c r="B1375" s="1543">
        <v>1691</v>
      </c>
    </row>
    <row r="1376" spans="1:2" ht="14.25" customHeight="1">
      <c r="A1376" s="297" t="s">
        <v>2744</v>
      </c>
      <c r="B1376" s="1543">
        <v>1692</v>
      </c>
    </row>
    <row r="1377" spans="1:2" ht="14.25" customHeight="1">
      <c r="A1377" s="297" t="s">
        <v>2745</v>
      </c>
      <c r="B1377" s="1543">
        <v>1693</v>
      </c>
    </row>
    <row r="1378" spans="1:2" ht="14.25" customHeight="1">
      <c r="A1378" s="297" t="s">
        <v>2746</v>
      </c>
      <c r="B1378" s="1543">
        <v>1694</v>
      </c>
    </row>
    <row r="1379" spans="1:2" ht="14.25" customHeight="1">
      <c r="A1379" s="297" t="s">
        <v>2747</v>
      </c>
      <c r="B1379" s="1543">
        <v>1695</v>
      </c>
    </row>
    <row r="1380" spans="1:2" ht="14.25" customHeight="1">
      <c r="A1380" s="297" t="s">
        <v>2748</v>
      </c>
      <c r="B1380" s="1543">
        <v>1696</v>
      </c>
    </row>
    <row r="1381" spans="1:2" ht="14.25" customHeight="1">
      <c r="A1381" s="297" t="s">
        <v>2749</v>
      </c>
      <c r="B1381" s="1543">
        <v>1697</v>
      </c>
    </row>
    <row r="1382" spans="1:2" ht="14.25" customHeight="1">
      <c r="A1382" s="297" t="s">
        <v>2750</v>
      </c>
      <c r="B1382" s="1543">
        <v>1698</v>
      </c>
    </row>
    <row r="1383" spans="1:2" ht="14.25" customHeight="1">
      <c r="A1383" s="297" t="s">
        <v>2751</v>
      </c>
      <c r="B1383" s="1543">
        <v>1699</v>
      </c>
    </row>
    <row r="1384" spans="1:2" ht="14.25" customHeight="1">
      <c r="A1384" s="297" t="s">
        <v>2752</v>
      </c>
      <c r="B1384" s="1543">
        <v>1700</v>
      </c>
    </row>
    <row r="1385" spans="1:2" ht="14.25" customHeight="1">
      <c r="A1385" s="297" t="s">
        <v>2753</v>
      </c>
      <c r="B1385" s="1543">
        <v>1701</v>
      </c>
    </row>
    <row r="1386" spans="1:2" ht="14.25" customHeight="1">
      <c r="A1386" s="297" t="s">
        <v>2754</v>
      </c>
      <c r="B1386" s="1543">
        <v>1702</v>
      </c>
    </row>
    <row r="1387" spans="1:2" ht="14.25" customHeight="1">
      <c r="A1387" s="297" t="s">
        <v>2755</v>
      </c>
      <c r="B1387" s="1543">
        <v>1703</v>
      </c>
    </row>
    <row r="1388" spans="1:2" ht="14.25" customHeight="1">
      <c r="A1388" s="297" t="s">
        <v>2756</v>
      </c>
      <c r="B1388" s="1543">
        <v>1704</v>
      </c>
    </row>
    <row r="1389" spans="1:2" ht="14.25" customHeight="1">
      <c r="A1389" s="297" t="s">
        <v>2757</v>
      </c>
      <c r="B1389" s="1543">
        <v>1705</v>
      </c>
    </row>
    <row r="1390" spans="1:2" ht="14.25" customHeight="1">
      <c r="A1390" s="297" t="s">
        <v>2758</v>
      </c>
      <c r="B1390" s="1543">
        <v>1706</v>
      </c>
    </row>
    <row r="1391" spans="1:2" ht="14.25" customHeight="1">
      <c r="A1391" s="297" t="s">
        <v>2759</v>
      </c>
      <c r="B1391" s="1543">
        <v>1707</v>
      </c>
    </row>
    <row r="1392" spans="1:2" ht="14.25" customHeight="1">
      <c r="A1392" s="297" t="s">
        <v>2760</v>
      </c>
      <c r="B1392" s="1543">
        <v>1708</v>
      </c>
    </row>
    <row r="1393" spans="1:2" ht="14.25" customHeight="1">
      <c r="A1393" s="297" t="s">
        <v>2761</v>
      </c>
      <c r="B1393" s="1543">
        <v>1709</v>
      </c>
    </row>
    <row r="1394" spans="1:3" ht="14.25" customHeight="1">
      <c r="A1394" s="297" t="s">
        <v>2762</v>
      </c>
      <c r="B1394" s="1543">
        <v>1710</v>
      </c>
      <c r="C1394" s="1548"/>
    </row>
    <row r="1395" spans="1:3" ht="14.25" customHeight="1">
      <c r="A1395" s="297" t="s">
        <v>2763</v>
      </c>
      <c r="B1395" s="1543">
        <v>1711</v>
      </c>
      <c r="C1395" s="1548"/>
    </row>
    <row r="1396" spans="1:3" ht="14.25" customHeight="1">
      <c r="A1396" s="297" t="s">
        <v>2764</v>
      </c>
      <c r="B1396" s="1543">
        <v>1712</v>
      </c>
      <c r="C1396" s="1548"/>
    </row>
    <row r="1397" spans="1:2" ht="14.25" customHeight="1">
      <c r="A1397" s="297" t="s">
        <v>2765</v>
      </c>
      <c r="B1397" s="1543">
        <v>1713</v>
      </c>
    </row>
    <row r="1398" spans="1:2" ht="14.25" customHeight="1">
      <c r="A1398" s="297" t="s">
        <v>2766</v>
      </c>
      <c r="B1398" s="1543">
        <v>1714</v>
      </c>
    </row>
    <row r="1399" spans="1:2" ht="14.25" customHeight="1">
      <c r="A1399" s="297" t="s">
        <v>2767</v>
      </c>
      <c r="B1399" s="1543">
        <v>1715</v>
      </c>
    </row>
    <row r="1400" spans="1:2" ht="14.25" customHeight="1">
      <c r="A1400" s="297" t="s">
        <v>449</v>
      </c>
      <c r="B1400" s="1543">
        <v>1716</v>
      </c>
    </row>
    <row r="1401" spans="1:2" ht="14.25" customHeight="1">
      <c r="A1401" s="297" t="s">
        <v>2768</v>
      </c>
      <c r="B1401" s="1543">
        <v>1717</v>
      </c>
    </row>
    <row r="1402" spans="1:2" ht="14.25" customHeight="1">
      <c r="A1402" s="297" t="s">
        <v>2769</v>
      </c>
      <c r="B1402" s="1543">
        <v>1718</v>
      </c>
    </row>
    <row r="1403" spans="1:2" ht="14.25" customHeight="1">
      <c r="A1403" s="297" t="s">
        <v>2770</v>
      </c>
      <c r="B1403" s="1543">
        <v>1719</v>
      </c>
    </row>
    <row r="1404" spans="1:2" ht="14.25" customHeight="1">
      <c r="A1404" s="297" t="s">
        <v>2771</v>
      </c>
      <c r="B1404" s="1543">
        <v>1720</v>
      </c>
    </row>
    <row r="1405" spans="1:2" ht="14.25" customHeight="1">
      <c r="A1405" s="297" t="s">
        <v>2772</v>
      </c>
      <c r="B1405" s="1543">
        <v>1721</v>
      </c>
    </row>
    <row r="1406" spans="1:2" ht="14.25" customHeight="1">
      <c r="A1406" s="297" t="s">
        <v>2773</v>
      </c>
      <c r="B1406" s="1543">
        <v>1722</v>
      </c>
    </row>
    <row r="1407" spans="1:2" ht="14.25" customHeight="1">
      <c r="A1407" s="297" t="s">
        <v>2774</v>
      </c>
      <c r="B1407" s="1543">
        <v>1723</v>
      </c>
    </row>
    <row r="1408" spans="1:2" ht="14.25" customHeight="1">
      <c r="A1408" s="297" t="s">
        <v>2775</v>
      </c>
      <c r="B1408" s="1543">
        <v>1724</v>
      </c>
    </row>
    <row r="1409" spans="1:2" ht="14.25" customHeight="1">
      <c r="A1409" s="297" t="s">
        <v>2776</v>
      </c>
      <c r="B1409" s="1543">
        <v>1725</v>
      </c>
    </row>
    <row r="1410" spans="1:2" ht="14.25" customHeight="1">
      <c r="A1410" s="297" t="s">
        <v>2777</v>
      </c>
      <c r="B1410" s="1543">
        <v>1726</v>
      </c>
    </row>
    <row r="1411" spans="1:2" ht="14.25" customHeight="1">
      <c r="A1411" s="297" t="s">
        <v>2778</v>
      </c>
      <c r="B1411" s="1543">
        <v>1727</v>
      </c>
    </row>
    <row r="1412" spans="1:2" ht="14.25" customHeight="1">
      <c r="A1412" s="297" t="s">
        <v>2779</v>
      </c>
      <c r="B1412" s="1543">
        <v>1728</v>
      </c>
    </row>
    <row r="1413" spans="1:2" ht="14.25" customHeight="1">
      <c r="A1413" s="297" t="s">
        <v>2780</v>
      </c>
      <c r="B1413" s="1543">
        <v>1729</v>
      </c>
    </row>
    <row r="1414" spans="1:2" ht="14.25" customHeight="1">
      <c r="A1414" s="297" t="s">
        <v>2781</v>
      </c>
      <c r="B1414" s="1543">
        <v>1730</v>
      </c>
    </row>
    <row r="1415" spans="1:3" ht="14.25" customHeight="1">
      <c r="A1415" s="297" t="s">
        <v>2782</v>
      </c>
      <c r="B1415" s="1543">
        <v>1731</v>
      </c>
      <c r="C1415" s="1548"/>
    </row>
    <row r="1416" spans="1:2" ht="14.25" customHeight="1">
      <c r="A1416" s="297" t="s">
        <v>2783</v>
      </c>
      <c r="B1416" s="1543">
        <v>1732</v>
      </c>
    </row>
    <row r="1417" spans="1:2" ht="14.25" customHeight="1">
      <c r="A1417" s="297" t="s">
        <v>2784</v>
      </c>
      <c r="B1417" s="1543">
        <v>1733</v>
      </c>
    </row>
    <row r="1418" spans="1:2" ht="14.25" customHeight="1">
      <c r="A1418" s="297" t="s">
        <v>2785</v>
      </c>
      <c r="B1418" s="1543">
        <v>1734</v>
      </c>
    </row>
    <row r="1419" spans="1:2" ht="14.25" customHeight="1">
      <c r="A1419" s="297" t="s">
        <v>2786</v>
      </c>
      <c r="B1419" s="1543">
        <v>1735</v>
      </c>
    </row>
    <row r="1420" spans="1:2" ht="14.25" customHeight="1">
      <c r="A1420" s="297" t="s">
        <v>2787</v>
      </c>
      <c r="B1420" s="1543">
        <v>1736</v>
      </c>
    </row>
    <row r="1421" spans="1:2" ht="14.25" customHeight="1">
      <c r="A1421" s="297" t="s">
        <v>2788</v>
      </c>
      <c r="B1421" s="1543">
        <v>1737</v>
      </c>
    </row>
    <row r="1422" spans="1:2" ht="14.25" customHeight="1">
      <c r="A1422" s="297" t="s">
        <v>2789</v>
      </c>
      <c r="B1422" s="1543">
        <v>1738</v>
      </c>
    </row>
    <row r="1423" spans="1:2" ht="14.25" customHeight="1">
      <c r="A1423" s="297" t="s">
        <v>2790</v>
      </c>
      <c r="B1423" s="1543">
        <v>1739</v>
      </c>
    </row>
    <row r="1424" spans="1:2" ht="14.25" customHeight="1">
      <c r="A1424" s="297" t="s">
        <v>2791</v>
      </c>
      <c r="B1424" s="1543">
        <v>1740</v>
      </c>
    </row>
    <row r="1425" spans="1:2" ht="14.25" customHeight="1">
      <c r="A1425" s="297" t="s">
        <v>2792</v>
      </c>
      <c r="B1425" s="1543">
        <v>1741</v>
      </c>
    </row>
    <row r="1426" spans="1:2" ht="14.25" customHeight="1">
      <c r="A1426" s="297" t="s">
        <v>2793</v>
      </c>
      <c r="B1426" s="1543">
        <v>1742</v>
      </c>
    </row>
    <row r="1427" spans="1:2" ht="14.25" customHeight="1">
      <c r="A1427" s="297" t="s">
        <v>2794</v>
      </c>
      <c r="B1427" s="1543">
        <v>1743</v>
      </c>
    </row>
    <row r="1428" spans="1:2" ht="14.25" customHeight="1">
      <c r="A1428" s="297" t="s">
        <v>2795</v>
      </c>
      <c r="B1428" s="1543">
        <v>1744</v>
      </c>
    </row>
    <row r="1429" spans="1:2" ht="14.25" customHeight="1">
      <c r="A1429" s="297" t="s">
        <v>2796</v>
      </c>
      <c r="B1429" s="1543">
        <v>1745</v>
      </c>
    </row>
    <row r="1430" spans="1:2" ht="14.25" customHeight="1">
      <c r="A1430" s="297" t="s">
        <v>2797</v>
      </c>
      <c r="B1430" s="1543">
        <v>1746</v>
      </c>
    </row>
    <row r="1431" spans="1:2" ht="14.25" customHeight="1">
      <c r="A1431" s="297" t="s">
        <v>2798</v>
      </c>
      <c r="B1431" s="1543">
        <v>1747</v>
      </c>
    </row>
    <row r="1432" spans="1:2" ht="14.25" customHeight="1">
      <c r="A1432" s="297" t="s">
        <v>2799</v>
      </c>
      <c r="B1432" s="1543">
        <v>1748</v>
      </c>
    </row>
    <row r="1433" spans="1:2" ht="14.25" customHeight="1">
      <c r="A1433" s="297" t="s">
        <v>109</v>
      </c>
      <c r="B1433" s="1543">
        <v>1749</v>
      </c>
    </row>
    <row r="1434" spans="1:2" ht="14.25" customHeight="1">
      <c r="A1434" s="297" t="s">
        <v>109</v>
      </c>
      <c r="B1434" s="1543">
        <v>1749</v>
      </c>
    </row>
    <row r="1435" spans="1:2" ht="14.25" customHeight="1">
      <c r="A1435" s="297" t="s">
        <v>126</v>
      </c>
      <c r="B1435" s="1543">
        <v>1750</v>
      </c>
    </row>
    <row r="1436" spans="1:2" ht="14.25" customHeight="1">
      <c r="A1436" s="297" t="s">
        <v>126</v>
      </c>
      <c r="B1436" s="1543">
        <v>1750</v>
      </c>
    </row>
    <row r="1437" spans="1:2" ht="14.25" customHeight="1">
      <c r="A1437" s="297" t="s">
        <v>2800</v>
      </c>
      <c r="B1437" s="1543">
        <v>1751</v>
      </c>
    </row>
    <row r="1438" spans="1:2" ht="14.25" customHeight="1">
      <c r="A1438" s="297" t="s">
        <v>2801</v>
      </c>
      <c r="B1438" s="1543">
        <v>1752</v>
      </c>
    </row>
    <row r="1439" spans="1:2" ht="14.25" customHeight="1">
      <c r="A1439" s="297" t="s">
        <v>1455</v>
      </c>
      <c r="B1439" s="1093">
        <v>1752</v>
      </c>
    </row>
    <row r="1440" spans="1:2" ht="14.25" customHeight="1">
      <c r="A1440" s="297" t="s">
        <v>1456</v>
      </c>
      <c r="B1440" s="1093">
        <v>1752</v>
      </c>
    </row>
    <row r="1441" spans="1:2" ht="14.25" customHeight="1">
      <c r="A1441" s="297" t="s">
        <v>2802</v>
      </c>
      <c r="B1441" s="1093">
        <v>1752</v>
      </c>
    </row>
    <row r="1442" spans="1:2" ht="14.25" customHeight="1">
      <c r="A1442" s="297" t="s">
        <v>2803</v>
      </c>
      <c r="B1442" s="1543">
        <v>1752</v>
      </c>
    </row>
    <row r="1443" spans="1:2" ht="14.25" customHeight="1">
      <c r="A1443" s="297" t="s">
        <v>275</v>
      </c>
      <c r="B1443" s="1543">
        <v>1753</v>
      </c>
    </row>
    <row r="1444" spans="1:3" ht="14.25" customHeight="1">
      <c r="A1444" s="297" t="s">
        <v>2804</v>
      </c>
      <c r="B1444" s="1543">
        <v>1754</v>
      </c>
      <c r="C1444" s="1548"/>
    </row>
    <row r="1445" spans="1:3" ht="14.25" customHeight="1">
      <c r="A1445" s="297" t="s">
        <v>2805</v>
      </c>
      <c r="B1445" s="1543">
        <v>1755</v>
      </c>
      <c r="C1445" s="1548"/>
    </row>
    <row r="1446" spans="1:2" ht="14.25" customHeight="1">
      <c r="A1446" s="297" t="s">
        <v>2806</v>
      </c>
      <c r="B1446" s="1543">
        <v>1756</v>
      </c>
    </row>
    <row r="1447" spans="1:2" ht="14.25" customHeight="1">
      <c r="A1447" s="297" t="s">
        <v>2807</v>
      </c>
      <c r="B1447" s="1543">
        <v>1757</v>
      </c>
    </row>
    <row r="1448" spans="1:2" ht="14.25" customHeight="1">
      <c r="A1448" s="297" t="s">
        <v>2808</v>
      </c>
      <c r="B1448" s="1543">
        <v>1758</v>
      </c>
    </row>
    <row r="1449" spans="1:2" ht="14.25" customHeight="1">
      <c r="A1449" s="297" t="s">
        <v>2809</v>
      </c>
      <c r="B1449" s="1543">
        <v>1759</v>
      </c>
    </row>
    <row r="1450" spans="1:2" ht="14.25" customHeight="1">
      <c r="A1450" s="297" t="s">
        <v>2810</v>
      </c>
      <c r="B1450" s="1543">
        <v>1760</v>
      </c>
    </row>
    <row r="1451" spans="1:2" ht="14.25" customHeight="1">
      <c r="A1451" s="297" t="s">
        <v>2811</v>
      </c>
      <c r="B1451" s="1543">
        <v>1770</v>
      </c>
    </row>
    <row r="1452" spans="1:2" ht="14.25" customHeight="1">
      <c r="A1452" s="297" t="s">
        <v>2812</v>
      </c>
      <c r="B1452" s="1543">
        <v>1771</v>
      </c>
    </row>
    <row r="1453" spans="1:2" ht="14.25" customHeight="1">
      <c r="A1453" s="297" t="s">
        <v>2813</v>
      </c>
      <c r="B1453" s="1543">
        <v>1772</v>
      </c>
    </row>
    <row r="1454" spans="1:2" ht="14.25" customHeight="1">
      <c r="A1454" s="297" t="s">
        <v>2814</v>
      </c>
      <c r="B1454" s="1543">
        <v>1773</v>
      </c>
    </row>
    <row r="1455" spans="1:2" ht="14.25" customHeight="1">
      <c r="A1455" s="297" t="s">
        <v>2815</v>
      </c>
      <c r="B1455" s="1543">
        <v>1774</v>
      </c>
    </row>
    <row r="1456" spans="1:2" ht="14.25" customHeight="1">
      <c r="A1456" s="297" t="s">
        <v>2816</v>
      </c>
      <c r="B1456" s="1543">
        <v>1775</v>
      </c>
    </row>
    <row r="1457" spans="1:2" ht="14.25" customHeight="1">
      <c r="A1457" s="297" t="s">
        <v>2817</v>
      </c>
      <c r="B1457" s="1543">
        <v>1776</v>
      </c>
    </row>
    <row r="1458" spans="1:2" ht="14.25" customHeight="1">
      <c r="A1458" s="297" t="s">
        <v>2818</v>
      </c>
      <c r="B1458" s="1543">
        <v>1781</v>
      </c>
    </row>
    <row r="1459" spans="1:2" ht="14.25" customHeight="1">
      <c r="A1459" s="297" t="s">
        <v>2819</v>
      </c>
      <c r="B1459" s="1543">
        <v>1782</v>
      </c>
    </row>
    <row r="1460" spans="1:2" ht="14.25" customHeight="1">
      <c r="A1460" s="297" t="s">
        <v>2820</v>
      </c>
      <c r="B1460" s="1543">
        <v>1783</v>
      </c>
    </row>
    <row r="1461" spans="1:2" ht="14.25" customHeight="1">
      <c r="A1461" s="297" t="s">
        <v>222</v>
      </c>
      <c r="B1461" s="1543">
        <v>1784</v>
      </c>
    </row>
    <row r="1462" spans="1:2" ht="14.25" customHeight="1">
      <c r="A1462" s="297" t="s">
        <v>2821</v>
      </c>
      <c r="B1462" s="1543">
        <v>1785</v>
      </c>
    </row>
    <row r="1463" spans="1:2" ht="14.25" customHeight="1">
      <c r="A1463" s="297" t="s">
        <v>232</v>
      </c>
      <c r="B1463" s="1543">
        <v>1786</v>
      </c>
    </row>
    <row r="1464" spans="1:2" ht="14.25" customHeight="1">
      <c r="A1464" s="297" t="s">
        <v>233</v>
      </c>
      <c r="B1464" s="1543">
        <v>1787</v>
      </c>
    </row>
    <row r="1465" spans="1:2" ht="14.25" customHeight="1">
      <c r="A1465" s="297" t="s">
        <v>131</v>
      </c>
      <c r="B1465" s="1543">
        <v>1788</v>
      </c>
    </row>
    <row r="1466" spans="1:2" ht="14.25" customHeight="1">
      <c r="A1466" s="297" t="s">
        <v>2822</v>
      </c>
      <c r="B1466" s="1543">
        <v>1789</v>
      </c>
    </row>
    <row r="1467" spans="1:2" ht="14.25" customHeight="1">
      <c r="A1467" s="297" t="s">
        <v>2823</v>
      </c>
      <c r="B1467" s="1543">
        <v>1790</v>
      </c>
    </row>
    <row r="1468" spans="1:2" ht="14.25" customHeight="1">
      <c r="A1468" s="297" t="s">
        <v>2824</v>
      </c>
      <c r="B1468" s="1543">
        <v>1791</v>
      </c>
    </row>
    <row r="1469" spans="1:2" ht="14.25" customHeight="1">
      <c r="A1469" s="297" t="s">
        <v>2825</v>
      </c>
      <c r="B1469" s="1543">
        <v>1792</v>
      </c>
    </row>
    <row r="1470" spans="1:2" ht="14.25" customHeight="1">
      <c r="A1470" s="297" t="s">
        <v>2826</v>
      </c>
      <c r="B1470" s="1543">
        <v>1793</v>
      </c>
    </row>
    <row r="1471" spans="1:2" ht="14.25" customHeight="1">
      <c r="A1471" s="297" t="s">
        <v>2827</v>
      </c>
      <c r="B1471" s="1543">
        <v>1794</v>
      </c>
    </row>
    <row r="1472" spans="1:2" ht="14.25" customHeight="1">
      <c r="A1472" s="297" t="s">
        <v>2828</v>
      </c>
      <c r="B1472" s="1543">
        <v>1795</v>
      </c>
    </row>
    <row r="1473" spans="1:2" ht="14.25" customHeight="1">
      <c r="A1473" s="297" t="s">
        <v>2829</v>
      </c>
      <c r="B1473" s="1543">
        <v>1796</v>
      </c>
    </row>
    <row r="1474" spans="1:2" ht="14.25" customHeight="1">
      <c r="A1474" s="297" t="s">
        <v>2830</v>
      </c>
      <c r="B1474" s="1543">
        <v>1797</v>
      </c>
    </row>
    <row r="1475" spans="1:2" ht="14.25" customHeight="1">
      <c r="A1475" s="297" t="s">
        <v>2831</v>
      </c>
      <c r="B1475" s="1543">
        <v>1798</v>
      </c>
    </row>
    <row r="1476" spans="1:2" ht="14.25" customHeight="1">
      <c r="A1476" s="297" t="s">
        <v>2832</v>
      </c>
      <c r="B1476" s="1543">
        <v>1799</v>
      </c>
    </row>
    <row r="1477" spans="1:2" ht="14.25" customHeight="1">
      <c r="A1477" s="297" t="s">
        <v>2833</v>
      </c>
      <c r="B1477" s="1543">
        <v>1800</v>
      </c>
    </row>
    <row r="1478" spans="1:2" ht="14.25" customHeight="1">
      <c r="A1478" s="297" t="s">
        <v>2834</v>
      </c>
      <c r="B1478" s="1543">
        <v>1801</v>
      </c>
    </row>
    <row r="1479" spans="1:2" ht="14.25" customHeight="1">
      <c r="A1479" s="297" t="s">
        <v>2835</v>
      </c>
      <c r="B1479" s="1543">
        <v>1802</v>
      </c>
    </row>
    <row r="1480" spans="1:2" ht="14.25" customHeight="1">
      <c r="A1480" s="297" t="s">
        <v>2836</v>
      </c>
      <c r="B1480" s="1543">
        <v>1803</v>
      </c>
    </row>
    <row r="1481" spans="1:2" ht="14.25" customHeight="1">
      <c r="A1481" s="297" t="s">
        <v>2837</v>
      </c>
      <c r="B1481" s="1543">
        <v>1804</v>
      </c>
    </row>
    <row r="1482" spans="1:2" ht="14.25" customHeight="1">
      <c r="A1482" s="297" t="s">
        <v>2838</v>
      </c>
      <c r="B1482" s="1543">
        <v>1804</v>
      </c>
    </row>
    <row r="1483" spans="1:2" ht="14.25" customHeight="1">
      <c r="A1483" s="297" t="s">
        <v>2839</v>
      </c>
      <c r="B1483" s="1543">
        <v>1805</v>
      </c>
    </row>
    <row r="1484" spans="1:2" ht="14.25" customHeight="1">
      <c r="A1484" s="297" t="s">
        <v>2839</v>
      </c>
      <c r="B1484" s="1543">
        <v>1805</v>
      </c>
    </row>
    <row r="1485" spans="1:2" ht="14.25" customHeight="1">
      <c r="A1485" s="297" t="s">
        <v>2840</v>
      </c>
      <c r="B1485" s="1543">
        <v>1806</v>
      </c>
    </row>
    <row r="1486" spans="1:2" ht="14.25" customHeight="1">
      <c r="A1486" s="297" t="s">
        <v>2840</v>
      </c>
      <c r="B1486" s="1543">
        <v>1806</v>
      </c>
    </row>
    <row r="1487" spans="1:2" ht="14.25" customHeight="1">
      <c r="A1487" s="297" t="s">
        <v>2841</v>
      </c>
      <c r="B1487" s="1543">
        <v>1807</v>
      </c>
    </row>
    <row r="1488" spans="1:2" ht="14.25" customHeight="1">
      <c r="A1488" s="297" t="s">
        <v>2841</v>
      </c>
      <c r="B1488" s="1543">
        <v>1807</v>
      </c>
    </row>
    <row r="1489" spans="1:2" ht="14.25" customHeight="1">
      <c r="A1489" s="297" t="s">
        <v>2842</v>
      </c>
      <c r="B1489" s="1543">
        <v>1808</v>
      </c>
    </row>
    <row r="1490" spans="1:2" ht="14.25" customHeight="1">
      <c r="A1490" s="297" t="s">
        <v>2842</v>
      </c>
      <c r="B1490" s="1543">
        <v>1808</v>
      </c>
    </row>
    <row r="1491" spans="1:2" ht="14.25" customHeight="1">
      <c r="A1491" s="297" t="s">
        <v>2843</v>
      </c>
      <c r="B1491" s="1543">
        <v>1809</v>
      </c>
    </row>
    <row r="1492" spans="1:2" ht="14.25" customHeight="1">
      <c r="A1492" s="297" t="s">
        <v>2843</v>
      </c>
      <c r="B1492" s="1543">
        <v>1809</v>
      </c>
    </row>
    <row r="1493" spans="1:2" ht="14.25" customHeight="1">
      <c r="A1493" s="297" t="s">
        <v>2844</v>
      </c>
      <c r="B1493" s="1543">
        <v>1810</v>
      </c>
    </row>
    <row r="1494" spans="1:2" ht="14.25" customHeight="1">
      <c r="A1494" s="297" t="s">
        <v>2844</v>
      </c>
      <c r="B1494" s="1543">
        <v>1810</v>
      </c>
    </row>
    <row r="1495" spans="1:3" ht="14.25" customHeight="1">
      <c r="A1495" s="297" t="s">
        <v>2845</v>
      </c>
      <c r="B1495" s="1543">
        <v>1811</v>
      </c>
      <c r="C1495" s="1558"/>
    </row>
    <row r="1496" spans="1:3" ht="14.25" customHeight="1">
      <c r="A1496" s="297" t="s">
        <v>2845</v>
      </c>
      <c r="B1496" s="1543">
        <v>1811</v>
      </c>
      <c r="C1496" s="1558"/>
    </row>
    <row r="1497" spans="1:2" ht="14.25" customHeight="1">
      <c r="A1497" s="297" t="s">
        <v>2846</v>
      </c>
      <c r="B1497" s="1543">
        <v>1812</v>
      </c>
    </row>
    <row r="1498" spans="1:2" ht="14.25" customHeight="1">
      <c r="A1498" s="297" t="s">
        <v>2846</v>
      </c>
      <c r="B1498" s="1543">
        <v>1812</v>
      </c>
    </row>
    <row r="1499" spans="1:2" ht="14.25" customHeight="1">
      <c r="A1499" s="297" t="s">
        <v>2847</v>
      </c>
      <c r="B1499" s="1543">
        <v>1813</v>
      </c>
    </row>
    <row r="1500" spans="1:2" ht="14.25" customHeight="1">
      <c r="A1500" s="297" t="s">
        <v>2847</v>
      </c>
      <c r="B1500" s="1543">
        <v>1813</v>
      </c>
    </row>
    <row r="1501" spans="1:2" ht="14.25" customHeight="1">
      <c r="A1501" s="297" t="s">
        <v>2848</v>
      </c>
      <c r="B1501" s="1543">
        <v>1814</v>
      </c>
    </row>
    <row r="1502" spans="1:2" ht="26.25" customHeight="1">
      <c r="A1502" s="297" t="s">
        <v>2848</v>
      </c>
      <c r="B1502" s="1543">
        <v>1814</v>
      </c>
    </row>
    <row r="1503" spans="1:2" ht="14.25" customHeight="1">
      <c r="A1503" s="297" t="s">
        <v>2849</v>
      </c>
      <c r="B1503" s="1543">
        <v>1815</v>
      </c>
    </row>
    <row r="1504" spans="1:2" ht="14.25" customHeight="1">
      <c r="A1504" s="297" t="s">
        <v>2849</v>
      </c>
      <c r="B1504" s="1543">
        <v>1815</v>
      </c>
    </row>
    <row r="1505" spans="1:2" ht="14.25" customHeight="1">
      <c r="A1505" s="297" t="s">
        <v>2850</v>
      </c>
      <c r="B1505" s="1543">
        <v>1816</v>
      </c>
    </row>
    <row r="1506" spans="1:2" ht="14.25" customHeight="1">
      <c r="A1506" s="297" t="s">
        <v>2850</v>
      </c>
      <c r="B1506" s="1543">
        <v>1816</v>
      </c>
    </row>
    <row r="1507" spans="1:2" ht="14.25" customHeight="1">
      <c r="A1507" s="297" t="s">
        <v>2851</v>
      </c>
      <c r="B1507" s="1543">
        <v>1817</v>
      </c>
    </row>
    <row r="1508" spans="1:2" ht="14.25" customHeight="1">
      <c r="A1508" s="297" t="s">
        <v>2851</v>
      </c>
      <c r="B1508" s="1543">
        <v>1817</v>
      </c>
    </row>
    <row r="1509" spans="1:2" ht="14.25" customHeight="1">
      <c r="A1509" s="297" t="s">
        <v>2852</v>
      </c>
      <c r="B1509" s="1543">
        <v>1818</v>
      </c>
    </row>
    <row r="1510" spans="1:2" ht="14.25" customHeight="1">
      <c r="A1510" s="1559" t="s">
        <v>2853</v>
      </c>
      <c r="B1510" s="1543">
        <v>1818</v>
      </c>
    </row>
    <row r="1511" spans="1:2" ht="14.25" customHeight="1">
      <c r="A1511" s="1560" t="s">
        <v>2854</v>
      </c>
      <c r="B1511" s="1543">
        <v>1818</v>
      </c>
    </row>
    <row r="1512" spans="1:2" ht="14.25" customHeight="1">
      <c r="A1512" s="297" t="s">
        <v>148</v>
      </c>
      <c r="B1512" s="1543">
        <v>1819</v>
      </c>
    </row>
    <row r="1513" spans="1:2" ht="14.25" customHeight="1">
      <c r="A1513" s="297" t="s">
        <v>2855</v>
      </c>
      <c r="B1513" s="1543">
        <v>1820</v>
      </c>
    </row>
    <row r="1514" spans="1:2" ht="14.25" customHeight="1">
      <c r="A1514" s="297" t="s">
        <v>189</v>
      </c>
      <c r="B1514" s="1543">
        <v>1821</v>
      </c>
    </row>
    <row r="1515" spans="1:2" ht="14.25" customHeight="1">
      <c r="A1515" s="297" t="s">
        <v>2856</v>
      </c>
      <c r="B1515" s="1543">
        <v>1822</v>
      </c>
    </row>
    <row r="1516" spans="1:2" ht="14.25" customHeight="1">
      <c r="A1516" s="1559" t="s">
        <v>2857</v>
      </c>
      <c r="B1516" s="1543">
        <v>1822</v>
      </c>
    </row>
    <row r="1517" spans="1:2" ht="14.25" customHeight="1">
      <c r="A1517" s="1560" t="s">
        <v>2858</v>
      </c>
      <c r="B1517" s="1543">
        <v>1822</v>
      </c>
    </row>
    <row r="1518" spans="1:2" ht="14.25" customHeight="1">
      <c r="A1518" s="297" t="s">
        <v>231</v>
      </c>
      <c r="B1518" s="1543">
        <v>1823</v>
      </c>
    </row>
    <row r="1519" spans="1:2" ht="14.25" customHeight="1">
      <c r="A1519" s="297" t="s">
        <v>381</v>
      </c>
      <c r="B1519" s="1543">
        <v>1824</v>
      </c>
    </row>
    <row r="1520" spans="1:2" ht="14.25" customHeight="1">
      <c r="A1520" s="297" t="s">
        <v>387</v>
      </c>
      <c r="B1520" s="1543">
        <v>1825</v>
      </c>
    </row>
    <row r="1521" spans="1:2" ht="14.25" customHeight="1">
      <c r="A1521" s="297" t="s">
        <v>395</v>
      </c>
      <c r="B1521" s="1543">
        <v>1826</v>
      </c>
    </row>
    <row r="1522" spans="1:2" ht="14.25" customHeight="1">
      <c r="A1522" s="297" t="s">
        <v>393</v>
      </c>
      <c r="B1522" s="1543">
        <v>1827</v>
      </c>
    </row>
    <row r="1523" spans="1:2" ht="14.25" customHeight="1">
      <c r="A1523" s="297" t="s">
        <v>474</v>
      </c>
      <c r="B1523" s="1543">
        <v>1828</v>
      </c>
    </row>
    <row r="1524" spans="1:2" ht="14.25" customHeight="1">
      <c r="A1524" s="297" t="s">
        <v>2859</v>
      </c>
      <c r="B1524" s="1543">
        <v>1828</v>
      </c>
    </row>
    <row r="1525" spans="1:2" ht="14.25" customHeight="1">
      <c r="A1525" s="297" t="s">
        <v>2860</v>
      </c>
      <c r="B1525" s="1543">
        <v>1828</v>
      </c>
    </row>
    <row r="1526" spans="1:2" ht="14.25" customHeight="1">
      <c r="A1526" s="297" t="s">
        <v>478</v>
      </c>
      <c r="B1526" s="1543">
        <v>1829</v>
      </c>
    </row>
    <row r="1527" spans="1:2" ht="14.25" customHeight="1">
      <c r="A1527" s="297" t="s">
        <v>485</v>
      </c>
      <c r="B1527" s="1543">
        <v>1830</v>
      </c>
    </row>
    <row r="1528" spans="1:2" ht="14.25" customHeight="1">
      <c r="A1528" s="915" t="s">
        <v>566</v>
      </c>
      <c r="B1528" s="1543">
        <v>1831</v>
      </c>
    </row>
    <row r="1529" spans="1:2" ht="14.25" customHeight="1">
      <c r="A1529" s="297" t="s">
        <v>489</v>
      </c>
      <c r="B1529" s="1543">
        <v>1832</v>
      </c>
    </row>
    <row r="1530" spans="1:2" ht="14.25" customHeight="1">
      <c r="A1530" s="297" t="s">
        <v>515</v>
      </c>
      <c r="B1530" s="1543">
        <v>1833</v>
      </c>
    </row>
    <row r="1531" spans="1:2" ht="14.25" customHeight="1">
      <c r="A1531" s="297" t="s">
        <v>821</v>
      </c>
      <c r="B1531" s="1543">
        <v>1834</v>
      </c>
    </row>
    <row r="1532" spans="1:2" ht="14.25" customHeight="1">
      <c r="A1532" s="297" t="s">
        <v>787</v>
      </c>
      <c r="B1532" s="1543">
        <v>1835</v>
      </c>
    </row>
    <row r="1533" spans="1:2" ht="14.25" customHeight="1">
      <c r="A1533" s="297" t="s">
        <v>2861</v>
      </c>
      <c r="B1533" s="1543">
        <v>1836</v>
      </c>
    </row>
    <row r="1534" spans="1:2" ht="14.25" customHeight="1">
      <c r="A1534" s="297" t="s">
        <v>788</v>
      </c>
      <c r="B1534" s="1543">
        <v>1837</v>
      </c>
    </row>
    <row r="1535" spans="1:2" ht="14.25" customHeight="1">
      <c r="A1535" s="297" t="s">
        <v>2862</v>
      </c>
      <c r="B1535" s="1543">
        <v>1838</v>
      </c>
    </row>
    <row r="1536" spans="1:2" ht="14.25" customHeight="1">
      <c r="A1536" s="297" t="s">
        <v>2863</v>
      </c>
      <c r="B1536" s="1543">
        <v>1839</v>
      </c>
    </row>
    <row r="1537" spans="1:2" ht="14.25" customHeight="1">
      <c r="A1537" s="297" t="s">
        <v>188</v>
      </c>
      <c r="B1537" s="1543">
        <v>1840</v>
      </c>
    </row>
    <row r="1538" spans="1:2" ht="14.25" customHeight="1">
      <c r="A1538" s="297" t="s">
        <v>2864</v>
      </c>
      <c r="B1538" s="1543">
        <v>1841</v>
      </c>
    </row>
    <row r="1539" spans="1:2" ht="14.25" customHeight="1">
      <c r="A1539" s="297" t="s">
        <v>2865</v>
      </c>
      <c r="B1539" s="1543">
        <v>1842</v>
      </c>
    </row>
    <row r="1540" spans="1:2" ht="14.25" customHeight="1">
      <c r="A1540" s="297" t="s">
        <v>2866</v>
      </c>
      <c r="B1540" s="1543">
        <v>1843</v>
      </c>
    </row>
    <row r="1541" spans="1:2" ht="14.25" customHeight="1">
      <c r="A1541" s="297" t="s">
        <v>806</v>
      </c>
      <c r="B1541" s="1543">
        <v>1844</v>
      </c>
    </row>
    <row r="1542" spans="1:2" ht="14.25" customHeight="1">
      <c r="A1542" s="297" t="s">
        <v>2867</v>
      </c>
      <c r="B1542" s="1543">
        <v>1845</v>
      </c>
    </row>
    <row r="1543" spans="1:2" ht="14.25" customHeight="1">
      <c r="A1543" s="297" t="s">
        <v>2868</v>
      </c>
      <c r="B1543" s="1543">
        <v>1845</v>
      </c>
    </row>
    <row r="1544" spans="1:2" ht="14.25" customHeight="1">
      <c r="A1544" s="297" t="s">
        <v>2869</v>
      </c>
      <c r="B1544" s="1543">
        <v>1845</v>
      </c>
    </row>
    <row r="1545" spans="1:2" ht="14.25" customHeight="1">
      <c r="A1545" s="297" t="s">
        <v>2870</v>
      </c>
      <c r="B1545" s="1543">
        <v>1846</v>
      </c>
    </row>
    <row r="1546" spans="1:2" ht="14.25" customHeight="1">
      <c r="A1546" s="297" t="s">
        <v>2871</v>
      </c>
      <c r="B1546" s="1543">
        <v>1847</v>
      </c>
    </row>
    <row r="1547" spans="1:2" ht="14.25" customHeight="1">
      <c r="A1547" s="297" t="s">
        <v>2872</v>
      </c>
      <c r="B1547" s="1543">
        <v>1848</v>
      </c>
    </row>
    <row r="1548" spans="1:2" ht="14.25" customHeight="1">
      <c r="A1548" s="297" t="s">
        <v>2873</v>
      </c>
      <c r="B1548" s="1543">
        <v>1849</v>
      </c>
    </row>
    <row r="1549" spans="1:2" ht="14.25" customHeight="1">
      <c r="A1549" s="297" t="s">
        <v>2874</v>
      </c>
      <c r="B1549" s="1543">
        <v>1850</v>
      </c>
    </row>
    <row r="1550" spans="1:2" ht="14.25" customHeight="1">
      <c r="A1550" s="297" t="s">
        <v>2875</v>
      </c>
      <c r="B1550" s="1543">
        <v>1851</v>
      </c>
    </row>
    <row r="1551" spans="1:2" ht="14.25" customHeight="1">
      <c r="A1551" s="297" t="s">
        <v>2876</v>
      </c>
      <c r="B1551" s="1543">
        <v>1852</v>
      </c>
    </row>
    <row r="1552" spans="1:2" ht="14.25" customHeight="1">
      <c r="A1552" s="297" t="s">
        <v>815</v>
      </c>
      <c r="B1552" s="1543">
        <v>1853</v>
      </c>
    </row>
    <row r="1553" spans="1:2" ht="14.25" customHeight="1">
      <c r="A1553" s="297" t="s">
        <v>2877</v>
      </c>
      <c r="B1553" s="1543">
        <v>1854</v>
      </c>
    </row>
    <row r="1554" spans="1:2" ht="14.25" customHeight="1">
      <c r="A1554" s="297" t="s">
        <v>2878</v>
      </c>
      <c r="B1554" s="1543">
        <v>1855</v>
      </c>
    </row>
    <row r="1555" spans="1:2" ht="14.25" customHeight="1">
      <c r="A1555" s="297" t="s">
        <v>1072</v>
      </c>
      <c r="B1555" s="1543">
        <v>1856</v>
      </c>
    </row>
    <row r="1556" spans="1:2" ht="14.25" customHeight="1">
      <c r="A1556" s="297" t="s">
        <v>1073</v>
      </c>
      <c r="B1556" s="1543">
        <v>1857</v>
      </c>
    </row>
    <row r="1557" spans="1:2" ht="14.25" customHeight="1">
      <c r="A1557" s="297" t="s">
        <v>2879</v>
      </c>
      <c r="B1557" s="1543">
        <v>1858</v>
      </c>
    </row>
    <row r="1558" spans="1:2" ht="14.25" customHeight="1">
      <c r="A1558" s="297" t="s">
        <v>2880</v>
      </c>
      <c r="B1558" s="1543">
        <v>1858</v>
      </c>
    </row>
    <row r="1559" spans="1:2" ht="14.25" customHeight="1">
      <c r="A1559" s="297" t="s">
        <v>2881</v>
      </c>
      <c r="B1559" s="1543">
        <v>1858</v>
      </c>
    </row>
    <row r="1560" spans="1:2" ht="14.25" customHeight="1">
      <c r="A1560" s="297" t="s">
        <v>1261</v>
      </c>
      <c r="B1560" s="1543">
        <v>1859</v>
      </c>
    </row>
    <row r="1561" spans="1:2" ht="14.25" customHeight="1">
      <c r="A1561" s="297" t="s">
        <v>1267</v>
      </c>
      <c r="B1561" s="1543">
        <v>1860</v>
      </c>
    </row>
    <row r="1562" spans="1:2" ht="14.25" customHeight="1">
      <c r="A1562" s="297" t="s">
        <v>2882</v>
      </c>
      <c r="B1562" s="1543">
        <v>1861</v>
      </c>
    </row>
    <row r="1563" spans="1:2" ht="14.25" customHeight="1">
      <c r="A1563" s="297" t="s">
        <v>1400</v>
      </c>
      <c r="B1563" s="1543">
        <v>1862</v>
      </c>
    </row>
    <row r="1564" spans="1:2" ht="14.25" customHeight="1">
      <c r="A1564" s="297" t="s">
        <v>997</v>
      </c>
      <c r="B1564" s="1543">
        <v>1863</v>
      </c>
    </row>
    <row r="1565" spans="1:2" ht="14.25" customHeight="1">
      <c r="A1565" s="297" t="s">
        <v>1486</v>
      </c>
      <c r="B1565" s="1543">
        <v>1864</v>
      </c>
    </row>
    <row r="1566" spans="1:2" ht="14.25" customHeight="1">
      <c r="A1566" s="297" t="s">
        <v>1488</v>
      </c>
      <c r="B1566" s="1543">
        <v>1865</v>
      </c>
    </row>
    <row r="1567" spans="1:2" ht="14.25" customHeight="1">
      <c r="A1567" s="297" t="s">
        <v>1489</v>
      </c>
      <c r="B1567" s="1543">
        <v>1866</v>
      </c>
    </row>
    <row r="1568" spans="1:2" ht="14.25" customHeight="1">
      <c r="A1568" s="297" t="s">
        <v>1490</v>
      </c>
      <c r="B1568" s="1543">
        <v>1867</v>
      </c>
    </row>
    <row r="1569" spans="1:2" ht="14.25" customHeight="1">
      <c r="A1569" s="297" t="s">
        <v>1491</v>
      </c>
      <c r="B1569" s="1543">
        <v>1868</v>
      </c>
    </row>
    <row r="1570" spans="1:2" ht="14.25" customHeight="1">
      <c r="A1570" s="297" t="s">
        <v>1492</v>
      </c>
      <c r="B1570" s="1543">
        <v>1869</v>
      </c>
    </row>
    <row r="1571" spans="1:2" ht="14.25" customHeight="1">
      <c r="A1571" s="297" t="s">
        <v>1493</v>
      </c>
      <c r="B1571" s="1543">
        <v>1870</v>
      </c>
    </row>
    <row r="1572" spans="1:2" ht="14.25" customHeight="1">
      <c r="A1572" s="297" t="s">
        <v>1546</v>
      </c>
      <c r="B1572" s="1543">
        <v>1871</v>
      </c>
    </row>
    <row r="1573" spans="1:2" ht="14.25" customHeight="1">
      <c r="A1573" s="297" t="s">
        <v>1547</v>
      </c>
      <c r="B1573" s="1543">
        <v>1872</v>
      </c>
    </row>
    <row r="1574" spans="1:2" ht="14.25" customHeight="1">
      <c r="A1574" s="297" t="s">
        <v>1550</v>
      </c>
      <c r="B1574" s="1543">
        <v>1873</v>
      </c>
    </row>
    <row r="1575" spans="1:2" ht="14.25" customHeight="1">
      <c r="A1575" s="297" t="s">
        <v>1554</v>
      </c>
      <c r="B1575" s="1543">
        <v>1874</v>
      </c>
    </row>
    <row r="1576" spans="1:2" ht="14.25" customHeight="1">
      <c r="A1576" s="297" t="s">
        <v>1561</v>
      </c>
      <c r="B1576" s="1543">
        <v>1875</v>
      </c>
    </row>
    <row r="1577" spans="1:2" ht="14.25" customHeight="1">
      <c r="A1577" s="297" t="s">
        <v>2883</v>
      </c>
      <c r="B1577" s="1543">
        <v>1876</v>
      </c>
    </row>
    <row r="1578" spans="1:2" ht="14.25" customHeight="1">
      <c r="A1578" s="297" t="s">
        <v>2884</v>
      </c>
      <c r="B1578" s="1543">
        <v>1877</v>
      </c>
    </row>
    <row r="1579" spans="1:2" ht="14.25" customHeight="1">
      <c r="A1579" s="297" t="s">
        <v>2885</v>
      </c>
      <c r="B1579" s="1543">
        <v>1878</v>
      </c>
    </row>
    <row r="1580" spans="1:2" ht="14.25" customHeight="1">
      <c r="A1580" s="297" t="s">
        <v>2886</v>
      </c>
      <c r="B1580" s="1543">
        <v>1879</v>
      </c>
    </row>
    <row r="1581" spans="1:2" ht="14.25" customHeight="1">
      <c r="A1581" s="297" t="s">
        <v>2887</v>
      </c>
      <c r="B1581" s="1543">
        <v>1880</v>
      </c>
    </row>
    <row r="1582" spans="1:2" ht="14.25" customHeight="1">
      <c r="A1582" s="297" t="s">
        <v>2888</v>
      </c>
      <c r="B1582" s="1543">
        <v>1881</v>
      </c>
    </row>
    <row r="1583" spans="1:2" ht="14.25" customHeight="1">
      <c r="A1583" s="297" t="s">
        <v>2889</v>
      </c>
      <c r="B1583" s="1543">
        <v>1882</v>
      </c>
    </row>
    <row r="1584" spans="1:2" ht="14.25" customHeight="1">
      <c r="A1584" s="297" t="s">
        <v>2890</v>
      </c>
      <c r="B1584" s="1543">
        <v>1883</v>
      </c>
    </row>
    <row r="1585" spans="1:2" ht="14.25" customHeight="1">
      <c r="A1585" s="297" t="s">
        <v>2891</v>
      </c>
      <c r="B1585" s="1543">
        <v>1884</v>
      </c>
    </row>
    <row r="1586" spans="1:2" ht="14.25" customHeight="1">
      <c r="A1586" s="297" t="s">
        <v>2892</v>
      </c>
      <c r="B1586" s="1543">
        <v>1885</v>
      </c>
    </row>
    <row r="1587" spans="1:2" ht="14.25" customHeight="1">
      <c r="A1587" s="297" t="s">
        <v>2893</v>
      </c>
      <c r="B1587" s="1543">
        <v>1886</v>
      </c>
    </row>
    <row r="1588" spans="1:2" ht="14.25" customHeight="1">
      <c r="A1588" s="297" t="s">
        <v>2894</v>
      </c>
      <c r="B1588" s="1543">
        <v>1887</v>
      </c>
    </row>
    <row r="1589" spans="1:2" ht="14.25" customHeight="1">
      <c r="A1589" s="297" t="s">
        <v>2895</v>
      </c>
      <c r="B1589" s="1543">
        <v>1888</v>
      </c>
    </row>
    <row r="1590" spans="1:2" ht="14.25" customHeight="1">
      <c r="A1590" s="297" t="s">
        <v>2896</v>
      </c>
      <c r="B1590" s="1543">
        <v>1889</v>
      </c>
    </row>
    <row r="1591" spans="1:2" ht="14.25" customHeight="1">
      <c r="A1591" s="297" t="s">
        <v>2897</v>
      </c>
      <c r="B1591" s="1543">
        <v>1890</v>
      </c>
    </row>
    <row r="1592" spans="1:2" ht="26.25" customHeight="1">
      <c r="A1592" s="297" t="s">
        <v>2898</v>
      </c>
      <c r="B1592" s="1543">
        <v>1891</v>
      </c>
    </row>
    <row r="1593" spans="1:2" ht="26.25" customHeight="1">
      <c r="A1593" s="297" t="s">
        <v>2899</v>
      </c>
      <c r="B1593" s="1543">
        <v>1892</v>
      </c>
    </row>
    <row r="1594" spans="1:2" ht="14.25" customHeight="1">
      <c r="A1594" s="297" t="s">
        <v>2900</v>
      </c>
      <c r="B1594" s="1543">
        <v>1893</v>
      </c>
    </row>
    <row r="1595" spans="1:2" ht="14.25" customHeight="1">
      <c r="A1595" s="297" t="s">
        <v>2901</v>
      </c>
      <c r="B1595" s="1543">
        <v>1894</v>
      </c>
    </row>
    <row r="1596" spans="1:2" ht="14.25" customHeight="1">
      <c r="A1596" s="297" t="s">
        <v>2902</v>
      </c>
      <c r="B1596" s="1543">
        <v>1895</v>
      </c>
    </row>
    <row r="1597" spans="1:2" ht="14.25" customHeight="1">
      <c r="A1597" s="297" t="s">
        <v>2903</v>
      </c>
      <c r="B1597" s="1543">
        <v>1896</v>
      </c>
    </row>
    <row r="1598" spans="1:2" ht="14.25" customHeight="1">
      <c r="A1598" s="297" t="s">
        <v>2904</v>
      </c>
      <c r="B1598" s="1543">
        <v>1897</v>
      </c>
    </row>
    <row r="1599" spans="1:2" ht="14.25" customHeight="1">
      <c r="A1599" s="297" t="s">
        <v>2905</v>
      </c>
      <c r="B1599" s="1543">
        <v>1898</v>
      </c>
    </row>
    <row r="1600" spans="1:2" ht="14.25" customHeight="1">
      <c r="A1600" s="297" t="s">
        <v>2906</v>
      </c>
      <c r="B1600" s="1543">
        <v>1899</v>
      </c>
    </row>
    <row r="1601" spans="1:2" ht="14.25" customHeight="1">
      <c r="A1601" s="297" t="s">
        <v>2907</v>
      </c>
      <c r="B1601" s="1543">
        <v>1900</v>
      </c>
    </row>
    <row r="1602" spans="1:2" ht="14.25" customHeight="1">
      <c r="A1602" s="297" t="s">
        <v>2908</v>
      </c>
      <c r="B1602" s="1543">
        <v>1901</v>
      </c>
    </row>
    <row r="1603" spans="1:2" ht="14.25" customHeight="1">
      <c r="A1603" s="297" t="s">
        <v>2909</v>
      </c>
      <c r="B1603" s="1543">
        <v>1902</v>
      </c>
    </row>
    <row r="1604" spans="1:2" ht="14.25" customHeight="1">
      <c r="A1604" s="297" t="s">
        <v>2910</v>
      </c>
      <c r="B1604" s="1543">
        <v>1903</v>
      </c>
    </row>
    <row r="1605" spans="1:2" ht="14.25" customHeight="1">
      <c r="A1605" s="297" t="s">
        <v>2911</v>
      </c>
      <c r="B1605" s="1543">
        <v>1904</v>
      </c>
    </row>
    <row r="1606" spans="1:2" ht="14.25" customHeight="1">
      <c r="A1606" s="297" t="s">
        <v>2912</v>
      </c>
      <c r="B1606" s="1543">
        <v>1905</v>
      </c>
    </row>
    <row r="1607" spans="1:2" ht="14.25" customHeight="1">
      <c r="A1607" s="297" t="s">
        <v>2913</v>
      </c>
      <c r="B1607" s="1543">
        <v>1906</v>
      </c>
    </row>
    <row r="1608" spans="1:2" ht="14.25" customHeight="1">
      <c r="A1608" s="297" t="s">
        <v>2914</v>
      </c>
      <c r="B1608" s="1543">
        <v>1907</v>
      </c>
    </row>
    <row r="1609" spans="1:2" ht="14.25" customHeight="1">
      <c r="A1609" s="297" t="s">
        <v>2915</v>
      </c>
      <c r="B1609" s="1543">
        <v>1908</v>
      </c>
    </row>
    <row r="1610" spans="1:2" ht="14.25" customHeight="1">
      <c r="A1610" s="297" t="s">
        <v>2916</v>
      </c>
      <c r="B1610" s="1543">
        <v>1909</v>
      </c>
    </row>
    <row r="1611" spans="1:2" ht="14.25" customHeight="1">
      <c r="A1611" s="297" t="s">
        <v>2917</v>
      </c>
      <c r="B1611" s="1543">
        <v>1910</v>
      </c>
    </row>
    <row r="1612" spans="1:2" ht="14.25" customHeight="1">
      <c r="A1612" s="297" t="s">
        <v>2918</v>
      </c>
      <c r="B1612" s="1543">
        <v>1911</v>
      </c>
    </row>
    <row r="1613" spans="1:2" ht="14.25" customHeight="1">
      <c r="A1613" s="297" t="s">
        <v>2919</v>
      </c>
      <c r="B1613" s="1543">
        <v>1912</v>
      </c>
    </row>
    <row r="1614" spans="1:2" ht="14.25" customHeight="1">
      <c r="A1614" s="297" t="s">
        <v>2920</v>
      </c>
      <c r="B1614" s="1543">
        <v>1913</v>
      </c>
    </row>
    <row r="1615" spans="1:2" ht="14.25" customHeight="1">
      <c r="A1615" s="297" t="s">
        <v>2921</v>
      </c>
      <c r="B1615" s="1543">
        <v>1914</v>
      </c>
    </row>
    <row r="1616" spans="1:2" ht="14.25" customHeight="1">
      <c r="A1616" s="297" t="s">
        <v>2922</v>
      </c>
      <c r="B1616" s="1543">
        <v>1915</v>
      </c>
    </row>
    <row r="1617" spans="1:2" ht="14.25" customHeight="1">
      <c r="A1617" s="297" t="s">
        <v>2923</v>
      </c>
      <c r="B1617" s="1543">
        <v>1916</v>
      </c>
    </row>
    <row r="1618" spans="1:2" ht="14.25" customHeight="1">
      <c r="A1618" s="297" t="s">
        <v>2924</v>
      </c>
      <c r="B1618" s="1543">
        <v>1917</v>
      </c>
    </row>
    <row r="1619" spans="1:2" ht="14.25" customHeight="1">
      <c r="A1619" s="297" t="s">
        <v>2925</v>
      </c>
      <c r="B1619" s="1543">
        <v>1918</v>
      </c>
    </row>
    <row r="1620" spans="1:2" ht="14.25" customHeight="1">
      <c r="A1620" s="297" t="s">
        <v>2926</v>
      </c>
      <c r="B1620" s="1543">
        <v>1919</v>
      </c>
    </row>
    <row r="1621" spans="1:2" ht="14.25" customHeight="1">
      <c r="A1621" s="297" t="s">
        <v>2927</v>
      </c>
      <c r="B1621" s="1543">
        <v>1920</v>
      </c>
    </row>
    <row r="1622" spans="1:2" ht="14.25" customHeight="1">
      <c r="A1622" s="297" t="s">
        <v>2928</v>
      </c>
      <c r="B1622" s="1543">
        <v>1921</v>
      </c>
    </row>
    <row r="1623" spans="1:2" ht="14.25" customHeight="1">
      <c r="A1623" s="297" t="s">
        <v>2929</v>
      </c>
      <c r="B1623" s="1543">
        <v>1922</v>
      </c>
    </row>
    <row r="1624" spans="1:2" ht="14.25" customHeight="1">
      <c r="A1624" s="297" t="s">
        <v>2930</v>
      </c>
      <c r="B1624" s="1543">
        <v>1923</v>
      </c>
    </row>
    <row r="1625" spans="1:2" ht="14.25" customHeight="1">
      <c r="A1625" s="297" t="s">
        <v>2931</v>
      </c>
      <c r="B1625" s="1543">
        <v>1924</v>
      </c>
    </row>
    <row r="1626" spans="1:2" ht="14.25" customHeight="1">
      <c r="A1626" s="297" t="s">
        <v>2932</v>
      </c>
      <c r="B1626" s="1543">
        <v>1925</v>
      </c>
    </row>
    <row r="1627" spans="1:2" ht="14.25" customHeight="1">
      <c r="A1627" s="297" t="s">
        <v>2933</v>
      </c>
      <c r="B1627" s="1543">
        <v>1926</v>
      </c>
    </row>
    <row r="1628" spans="1:2" ht="14.25" customHeight="1">
      <c r="A1628" s="297" t="s">
        <v>2934</v>
      </c>
      <c r="B1628" s="1543">
        <v>1927</v>
      </c>
    </row>
    <row r="1629" spans="1:2" ht="14.25" customHeight="1">
      <c r="A1629" s="297" t="s">
        <v>2935</v>
      </c>
      <c r="B1629" s="1543">
        <v>1928</v>
      </c>
    </row>
    <row r="1630" spans="1:2" ht="14.25" customHeight="1">
      <c r="A1630" s="297" t="s">
        <v>2936</v>
      </c>
      <c r="B1630" s="1543">
        <v>1929</v>
      </c>
    </row>
    <row r="1631" spans="1:2" ht="14.25" customHeight="1">
      <c r="A1631" s="297" t="s">
        <v>2937</v>
      </c>
      <c r="B1631" s="1543">
        <v>1930</v>
      </c>
    </row>
    <row r="1632" spans="1:2" ht="14.25" customHeight="1">
      <c r="A1632" s="297" t="s">
        <v>2938</v>
      </c>
      <c r="B1632" s="1543">
        <v>1931</v>
      </c>
    </row>
    <row r="1633" spans="1:2" ht="14.25" customHeight="1">
      <c r="A1633" s="297" t="s">
        <v>2939</v>
      </c>
      <c r="B1633" s="1543">
        <v>1932</v>
      </c>
    </row>
    <row r="1634" spans="1:2" ht="14.25" customHeight="1">
      <c r="A1634" s="297" t="s">
        <v>2940</v>
      </c>
      <c r="B1634" s="1543">
        <v>1933</v>
      </c>
    </row>
    <row r="1635" spans="1:2" ht="14.25" customHeight="1">
      <c r="A1635" s="297" t="s">
        <v>2941</v>
      </c>
      <c r="B1635" s="1543">
        <v>1934</v>
      </c>
    </row>
    <row r="1636" spans="1:2" ht="14.25" customHeight="1">
      <c r="A1636" s="297" t="s">
        <v>2942</v>
      </c>
      <c r="B1636" s="1543">
        <v>1935</v>
      </c>
    </row>
    <row r="1637" spans="1:2" ht="14.25" customHeight="1">
      <c r="A1637" s="297" t="s">
        <v>2943</v>
      </c>
      <c r="B1637" s="1543">
        <v>1936</v>
      </c>
    </row>
    <row r="1638" spans="1:2" ht="14.25" customHeight="1">
      <c r="A1638" s="297" t="s">
        <v>2944</v>
      </c>
      <c r="B1638" s="1543">
        <v>1937</v>
      </c>
    </row>
    <row r="1639" spans="1:2" ht="14.25" customHeight="1">
      <c r="A1639" s="297" t="s">
        <v>2945</v>
      </c>
      <c r="B1639" s="1543">
        <v>1938</v>
      </c>
    </row>
    <row r="1640" spans="1:2" ht="14.25" customHeight="1">
      <c r="A1640" s="297" t="s">
        <v>2946</v>
      </c>
      <c r="B1640" s="1543">
        <v>1939</v>
      </c>
    </row>
    <row r="1641" spans="1:2" ht="14.25" customHeight="1">
      <c r="A1641" s="297" t="s">
        <v>2947</v>
      </c>
      <c r="B1641" s="1543">
        <v>1940</v>
      </c>
    </row>
    <row r="1642" spans="1:2" ht="14.25" customHeight="1">
      <c r="A1642" s="297" t="s">
        <v>2948</v>
      </c>
      <c r="B1642" s="1543">
        <v>1941</v>
      </c>
    </row>
    <row r="1643" spans="1:2" ht="14.25" customHeight="1">
      <c r="A1643" s="297" t="s">
        <v>2949</v>
      </c>
      <c r="B1643" s="1543">
        <v>1942</v>
      </c>
    </row>
    <row r="1644" spans="1:2" ht="14.25" customHeight="1">
      <c r="A1644" s="297" t="s">
        <v>2950</v>
      </c>
      <c r="B1644" s="1543">
        <v>1943</v>
      </c>
    </row>
    <row r="1645" spans="1:2" ht="14.25" customHeight="1">
      <c r="A1645" s="297" t="s">
        <v>2951</v>
      </c>
      <c r="B1645" s="1543">
        <v>1944</v>
      </c>
    </row>
    <row r="1646" spans="1:2" ht="14.25" customHeight="1">
      <c r="A1646" s="297" t="s">
        <v>2952</v>
      </c>
      <c r="B1646" s="1543">
        <v>1945</v>
      </c>
    </row>
    <row r="1647" spans="1:2" ht="14.25" customHeight="1">
      <c r="A1647" s="297" t="s">
        <v>2953</v>
      </c>
      <c r="B1647" s="1543">
        <v>1946</v>
      </c>
    </row>
    <row r="1648" spans="1:2" ht="14.25" customHeight="1">
      <c r="A1648" s="297" t="s">
        <v>2954</v>
      </c>
      <c r="B1648" s="1543">
        <v>1947</v>
      </c>
    </row>
    <row r="1649" spans="1:2" ht="14.25" customHeight="1">
      <c r="A1649" s="297" t="s">
        <v>2955</v>
      </c>
      <c r="B1649" s="1543">
        <v>1948</v>
      </c>
    </row>
    <row r="1650" spans="1:2" ht="14.25" customHeight="1">
      <c r="A1650" s="297" t="s">
        <v>2956</v>
      </c>
      <c r="B1650" s="1543">
        <v>1949</v>
      </c>
    </row>
    <row r="1651" spans="1:2" ht="14.25" customHeight="1">
      <c r="A1651" s="297" t="s">
        <v>2957</v>
      </c>
      <c r="B1651" s="1543">
        <v>1950</v>
      </c>
    </row>
    <row r="1652" spans="1:2" ht="14.25" customHeight="1">
      <c r="A1652" s="297" t="s">
        <v>2958</v>
      </c>
      <c r="B1652" s="1543">
        <v>1951</v>
      </c>
    </row>
    <row r="1653" spans="1:2" ht="14.25" customHeight="1">
      <c r="A1653" s="297" t="s">
        <v>2959</v>
      </c>
      <c r="B1653" s="1543">
        <v>1952</v>
      </c>
    </row>
    <row r="1654" spans="1:2" ht="14.25" customHeight="1">
      <c r="A1654" s="297" t="s">
        <v>2960</v>
      </c>
      <c r="B1654" s="1543">
        <v>1953</v>
      </c>
    </row>
    <row r="1655" spans="1:2" ht="14.25" customHeight="1">
      <c r="A1655" s="297" t="s">
        <v>2961</v>
      </c>
      <c r="B1655" s="1543">
        <v>1954</v>
      </c>
    </row>
    <row r="1656" spans="1:2" ht="14.25" customHeight="1">
      <c r="A1656" s="297" t="s">
        <v>1625</v>
      </c>
      <c r="B1656" s="1543">
        <v>1955</v>
      </c>
    </row>
    <row r="1657" spans="1:2" ht="14.25" customHeight="1">
      <c r="A1657" s="297" t="s">
        <v>2962</v>
      </c>
      <c r="B1657" s="1543">
        <v>1955</v>
      </c>
    </row>
    <row r="1658" spans="1:2" ht="14.25" customHeight="1">
      <c r="A1658" s="297" t="s">
        <v>2963</v>
      </c>
      <c r="B1658" s="1543">
        <v>1956</v>
      </c>
    </row>
    <row r="1659" spans="1:2" ht="14.25" customHeight="1">
      <c r="A1659" s="297" t="s">
        <v>2964</v>
      </c>
      <c r="B1659" s="1543">
        <v>1957</v>
      </c>
    </row>
    <row r="1660" spans="1:2" ht="14.25" customHeight="1">
      <c r="A1660" s="297" t="s">
        <v>2965</v>
      </c>
      <c r="B1660" s="1543">
        <v>1958</v>
      </c>
    </row>
    <row r="1661" spans="1:2" ht="14.25" customHeight="1">
      <c r="A1661" s="297" t="s">
        <v>2966</v>
      </c>
      <c r="B1661" s="1543">
        <v>1959</v>
      </c>
    </row>
    <row r="1662" spans="1:2" ht="14.25" customHeight="1">
      <c r="A1662" s="297" t="s">
        <v>2967</v>
      </c>
      <c r="B1662" s="1543">
        <v>1960</v>
      </c>
    </row>
    <row r="1663" spans="1:2" ht="14.25" customHeight="1">
      <c r="A1663" s="297" t="s">
        <v>2968</v>
      </c>
      <c r="B1663" s="1543">
        <v>1961</v>
      </c>
    </row>
    <row r="1664" spans="1:2" ht="14.25" customHeight="1">
      <c r="A1664" s="297" t="s">
        <v>2969</v>
      </c>
      <c r="B1664" s="1543">
        <v>1962</v>
      </c>
    </row>
    <row r="1665" spans="1:2" ht="14.25" customHeight="1">
      <c r="A1665" s="297" t="s">
        <v>2970</v>
      </c>
      <c r="B1665" s="1543">
        <v>1963</v>
      </c>
    </row>
    <row r="1666" spans="1:2" ht="14.25" customHeight="1">
      <c r="A1666" s="297" t="s">
        <v>2971</v>
      </c>
      <c r="B1666" s="1543">
        <v>1964</v>
      </c>
    </row>
    <row r="1667" spans="1:2" ht="14.25" customHeight="1">
      <c r="A1667" s="297" t="s">
        <v>2972</v>
      </c>
      <c r="B1667" s="1543">
        <v>1965</v>
      </c>
    </row>
    <row r="1668" spans="1:2" ht="14.25" customHeight="1">
      <c r="A1668" s="297" t="s">
        <v>234</v>
      </c>
      <c r="B1668" s="1543">
        <v>1966</v>
      </c>
    </row>
    <row r="1669" spans="1:2" ht="14.25" customHeight="1">
      <c r="A1669" s="297" t="s">
        <v>2973</v>
      </c>
      <c r="B1669" s="1543">
        <v>1967</v>
      </c>
    </row>
    <row r="1670" spans="1:2" ht="14.25" customHeight="1">
      <c r="A1670" s="297" t="s">
        <v>2974</v>
      </c>
      <c r="B1670" s="1543">
        <v>1968</v>
      </c>
    </row>
    <row r="1671" spans="1:2" ht="14.25" customHeight="1">
      <c r="A1671" s="297" t="s">
        <v>2975</v>
      </c>
      <c r="B1671" s="1543">
        <v>1969</v>
      </c>
    </row>
    <row r="1672" spans="1:2" ht="14.25" customHeight="1">
      <c r="A1672" s="297" t="s">
        <v>2976</v>
      </c>
      <c r="B1672" s="1543">
        <v>1970</v>
      </c>
    </row>
    <row r="1673" spans="1:2" ht="14.25" customHeight="1">
      <c r="A1673" s="297" t="s">
        <v>2977</v>
      </c>
      <c r="B1673" s="1543">
        <v>1971</v>
      </c>
    </row>
    <row r="1674" spans="1:2" ht="14.25" customHeight="1">
      <c r="A1674" s="297" t="s">
        <v>2978</v>
      </c>
      <c r="B1674" s="1543">
        <v>1972</v>
      </c>
    </row>
    <row r="1675" spans="1:2" ht="14.25" customHeight="1">
      <c r="A1675" s="297" t="s">
        <v>2979</v>
      </c>
      <c r="B1675" s="1543">
        <v>1973</v>
      </c>
    </row>
    <row r="1676" spans="1:2" ht="14.25" customHeight="1">
      <c r="A1676" s="297" t="s">
        <v>2980</v>
      </c>
      <c r="B1676" s="1543">
        <v>1974</v>
      </c>
    </row>
    <row r="1677" spans="1:2" ht="14.25" customHeight="1">
      <c r="A1677" s="297" t="s">
        <v>2981</v>
      </c>
      <c r="B1677" s="1543">
        <v>1975</v>
      </c>
    </row>
    <row r="1678" spans="1:2" ht="14.25" customHeight="1">
      <c r="A1678" s="297" t="s">
        <v>2982</v>
      </c>
      <c r="B1678" s="1543">
        <v>1976</v>
      </c>
    </row>
    <row r="1679" spans="1:2" ht="14.25" customHeight="1">
      <c r="A1679" s="297" t="s">
        <v>2983</v>
      </c>
      <c r="B1679" s="1543">
        <v>1977</v>
      </c>
    </row>
    <row r="1680" spans="1:2" ht="14.25" customHeight="1">
      <c r="A1680" s="297" t="s">
        <v>2984</v>
      </c>
      <c r="B1680" s="1543">
        <v>1978</v>
      </c>
    </row>
    <row r="1681" spans="1:2" ht="14.25" customHeight="1">
      <c r="A1681" s="297" t="s">
        <v>2985</v>
      </c>
      <c r="B1681" s="1543">
        <v>1979</v>
      </c>
    </row>
    <row r="1682" spans="1:2" ht="14.25" customHeight="1">
      <c r="A1682" s="297" t="s">
        <v>2986</v>
      </c>
      <c r="B1682" s="1543">
        <v>1980</v>
      </c>
    </row>
    <row r="1683" spans="1:2" ht="14.25" customHeight="1">
      <c r="A1683" s="297" t="s">
        <v>2987</v>
      </c>
      <c r="B1683" s="1543">
        <v>1981</v>
      </c>
    </row>
    <row r="1684" spans="1:2" ht="14.25" customHeight="1">
      <c r="A1684" s="297" t="s">
        <v>2988</v>
      </c>
      <c r="B1684" s="1543">
        <v>1982</v>
      </c>
    </row>
    <row r="1685" spans="1:2" ht="14.25" customHeight="1">
      <c r="A1685" s="297" t="s">
        <v>2989</v>
      </c>
      <c r="B1685" s="1543">
        <v>1983</v>
      </c>
    </row>
    <row r="1686" spans="1:2" ht="14.25" customHeight="1">
      <c r="A1686" s="297" t="s">
        <v>2990</v>
      </c>
      <c r="B1686" s="1543">
        <v>1984</v>
      </c>
    </row>
    <row r="1687" spans="1:3" ht="14.25" customHeight="1">
      <c r="A1687" s="297" t="s">
        <v>2991</v>
      </c>
      <c r="B1687" s="1543">
        <v>1985</v>
      </c>
      <c r="C1687" s="1548"/>
    </row>
    <row r="1688" spans="1:2" ht="14.25" customHeight="1">
      <c r="A1688" s="297" t="s">
        <v>2992</v>
      </c>
      <c r="B1688" s="1543">
        <v>1986</v>
      </c>
    </row>
    <row r="1689" spans="1:2" ht="14.25" customHeight="1">
      <c r="A1689" s="297" t="s">
        <v>2993</v>
      </c>
      <c r="B1689" s="1543">
        <v>1987</v>
      </c>
    </row>
    <row r="1690" spans="1:2" ht="14.25" customHeight="1">
      <c r="A1690" s="297" t="s">
        <v>2994</v>
      </c>
      <c r="B1690" s="1543">
        <v>1988</v>
      </c>
    </row>
    <row r="1691" spans="1:2" ht="14.25" customHeight="1">
      <c r="A1691" s="297" t="s">
        <v>2995</v>
      </c>
      <c r="B1691" s="1543">
        <v>1989</v>
      </c>
    </row>
    <row r="1692" spans="1:2" ht="14.25" customHeight="1">
      <c r="A1692" s="297" t="s">
        <v>2996</v>
      </c>
      <c r="B1692" s="1543">
        <v>1990</v>
      </c>
    </row>
    <row r="1693" spans="1:2" ht="14.25" customHeight="1">
      <c r="A1693" s="297" t="s">
        <v>2997</v>
      </c>
      <c r="B1693" s="1543">
        <v>1991</v>
      </c>
    </row>
    <row r="1694" spans="1:2" ht="14.25" customHeight="1">
      <c r="A1694" s="297" t="s">
        <v>2998</v>
      </c>
      <c r="B1694" s="1543">
        <v>1992</v>
      </c>
    </row>
    <row r="1695" spans="1:2" ht="14.25" customHeight="1">
      <c r="A1695" s="297" t="s">
        <v>2999</v>
      </c>
      <c r="B1695" s="1543">
        <v>1993</v>
      </c>
    </row>
    <row r="1696" spans="1:2" ht="14.25" customHeight="1">
      <c r="A1696" s="297" t="s">
        <v>3000</v>
      </c>
      <c r="B1696" s="1543">
        <v>1994</v>
      </c>
    </row>
    <row r="1697" spans="1:2" ht="14.25" customHeight="1">
      <c r="A1697" s="297" t="s">
        <v>3001</v>
      </c>
      <c r="B1697" s="1543">
        <v>1995</v>
      </c>
    </row>
    <row r="1698" spans="1:2" ht="14.25" customHeight="1">
      <c r="A1698" s="297" t="s">
        <v>3002</v>
      </c>
      <c r="B1698" s="1543">
        <v>1996</v>
      </c>
    </row>
    <row r="1699" spans="1:2" ht="14.25" customHeight="1">
      <c r="A1699" s="297" t="s">
        <v>3003</v>
      </c>
      <c r="B1699" s="1543">
        <v>1997</v>
      </c>
    </row>
    <row r="1700" spans="1:2" ht="14.25" customHeight="1">
      <c r="A1700" s="297" t="s">
        <v>3004</v>
      </c>
      <c r="B1700" s="1543">
        <v>1998</v>
      </c>
    </row>
    <row r="1701" spans="1:2" ht="14.25" customHeight="1">
      <c r="A1701" s="297" t="s">
        <v>3005</v>
      </c>
      <c r="B1701" s="1543">
        <v>1999</v>
      </c>
    </row>
    <row r="1702" spans="1:2" ht="14.25" customHeight="1">
      <c r="A1702" s="297" t="s">
        <v>3006</v>
      </c>
      <c r="B1702" s="1543">
        <v>2000</v>
      </c>
    </row>
    <row r="1703" spans="1:2" ht="14.25" customHeight="1">
      <c r="A1703" s="297" t="s">
        <v>3007</v>
      </c>
      <c r="B1703" s="1543">
        <v>2001</v>
      </c>
    </row>
    <row r="1704" spans="1:2" ht="14.25" customHeight="1">
      <c r="A1704" s="297" t="s">
        <v>3008</v>
      </c>
      <c r="B1704" s="1543">
        <v>2002</v>
      </c>
    </row>
    <row r="1705" spans="1:2" ht="14.25" customHeight="1">
      <c r="A1705" s="297" t="s">
        <v>3009</v>
      </c>
      <c r="B1705" s="1543">
        <v>2003</v>
      </c>
    </row>
    <row r="1706" spans="1:2" ht="14.25" customHeight="1">
      <c r="A1706" s="297" t="s">
        <v>3010</v>
      </c>
      <c r="B1706" s="1543">
        <v>2004</v>
      </c>
    </row>
    <row r="1707" spans="1:2" ht="14.25" customHeight="1">
      <c r="A1707" s="297" t="s">
        <v>3011</v>
      </c>
      <c r="B1707" s="1543">
        <v>2005</v>
      </c>
    </row>
    <row r="1708" spans="1:2" ht="14.25" customHeight="1">
      <c r="A1708" s="297" t="s">
        <v>3012</v>
      </c>
      <c r="B1708" s="1543">
        <v>2006</v>
      </c>
    </row>
    <row r="1709" spans="1:2" ht="14.25" customHeight="1">
      <c r="A1709" s="297" t="s">
        <v>3013</v>
      </c>
      <c r="B1709" s="1543">
        <v>2007</v>
      </c>
    </row>
    <row r="1710" spans="1:2" ht="14.25" customHeight="1">
      <c r="A1710" s="297" t="s">
        <v>3014</v>
      </c>
      <c r="B1710" s="1543">
        <v>2008</v>
      </c>
    </row>
    <row r="1711" spans="1:2" ht="14.25" customHeight="1">
      <c r="A1711" s="297" t="s">
        <v>3015</v>
      </c>
      <c r="B1711" s="1543">
        <v>2009</v>
      </c>
    </row>
    <row r="1712" spans="1:2" ht="14.25" customHeight="1">
      <c r="A1712" s="297" t="s">
        <v>3016</v>
      </c>
      <c r="B1712" s="1543">
        <v>2010</v>
      </c>
    </row>
    <row r="1713" spans="1:2" ht="14.25" customHeight="1">
      <c r="A1713" s="297" t="s">
        <v>3017</v>
      </c>
      <c r="B1713" s="1543">
        <v>2011</v>
      </c>
    </row>
    <row r="1714" spans="1:2" ht="14.25" customHeight="1">
      <c r="A1714" s="297" t="s">
        <v>3018</v>
      </c>
      <c r="B1714" s="1543">
        <v>2064</v>
      </c>
    </row>
    <row r="1715" spans="1:2" ht="14.25" customHeight="1">
      <c r="A1715" s="297" t="s">
        <v>3019</v>
      </c>
      <c r="B1715" s="1543">
        <v>2065</v>
      </c>
    </row>
    <row r="1716" spans="1:2" ht="14.25" customHeight="1">
      <c r="A1716" s="297" t="s">
        <v>3020</v>
      </c>
      <c r="B1716" s="1543">
        <v>2066</v>
      </c>
    </row>
    <row r="1717" spans="1:2" ht="14.25" customHeight="1">
      <c r="A1717" s="297" t="s">
        <v>3021</v>
      </c>
      <c r="B1717" s="1543">
        <v>2067</v>
      </c>
    </row>
    <row r="1718" spans="1:2" ht="14.25" customHeight="1">
      <c r="A1718" s="297" t="s">
        <v>3022</v>
      </c>
      <c r="B1718" s="1543">
        <v>2068</v>
      </c>
    </row>
    <row r="1719" spans="1:2" ht="14.25" customHeight="1">
      <c r="A1719" s="297" t="s">
        <v>3023</v>
      </c>
      <c r="B1719" s="1543">
        <v>2069</v>
      </c>
    </row>
    <row r="1720" spans="1:2" ht="14.25" customHeight="1">
      <c r="A1720" s="297" t="s">
        <v>3024</v>
      </c>
      <c r="B1720" s="1543">
        <v>2070</v>
      </c>
    </row>
    <row r="1721" spans="1:2" ht="14.25" customHeight="1">
      <c r="A1721" s="297" t="s">
        <v>3025</v>
      </c>
      <c r="B1721" s="1543">
        <v>2071</v>
      </c>
    </row>
    <row r="1722" spans="1:2" ht="14.25" customHeight="1">
      <c r="A1722" s="297" t="s">
        <v>3026</v>
      </c>
      <c r="B1722" s="1543">
        <v>2072</v>
      </c>
    </row>
    <row r="1723" spans="1:2" ht="14.25" customHeight="1">
      <c r="A1723" s="297" t="s">
        <v>3027</v>
      </c>
      <c r="B1723" s="1543">
        <v>2073</v>
      </c>
    </row>
    <row r="1724" spans="1:2" ht="14.25" customHeight="1">
      <c r="A1724" s="297" t="s">
        <v>3028</v>
      </c>
      <c r="B1724" s="1543">
        <v>2074</v>
      </c>
    </row>
    <row r="1725" spans="1:2" ht="14.25" customHeight="1">
      <c r="A1725" s="297" t="s">
        <v>3029</v>
      </c>
      <c r="B1725" s="1543">
        <v>2075</v>
      </c>
    </row>
    <row r="1726" spans="1:2" ht="14.25" customHeight="1">
      <c r="A1726" s="297" t="s">
        <v>315</v>
      </c>
      <c r="B1726" s="1543">
        <v>2087</v>
      </c>
    </row>
    <row r="1727" spans="1:2" ht="14.25" customHeight="1">
      <c r="A1727" s="297" t="s">
        <v>409</v>
      </c>
      <c r="B1727" s="1543">
        <v>2088</v>
      </c>
    </row>
    <row r="1728" spans="1:2" ht="14.25" customHeight="1">
      <c r="A1728" s="297" t="s">
        <v>410</v>
      </c>
      <c r="B1728" s="1543">
        <v>2089</v>
      </c>
    </row>
    <row r="1729" spans="1:2" ht="14.25" customHeight="1">
      <c r="A1729" s="297" t="s">
        <v>3030</v>
      </c>
      <c r="B1729" s="1543">
        <v>2090</v>
      </c>
    </row>
    <row r="1730" spans="1:3" ht="14.25" customHeight="1">
      <c r="A1730" s="297" t="s">
        <v>547</v>
      </c>
      <c r="B1730" s="1543">
        <v>2091</v>
      </c>
      <c r="C1730" s="1548"/>
    </row>
    <row r="1731" spans="1:2" ht="14.25" customHeight="1">
      <c r="A1731" s="297" t="s">
        <v>3031</v>
      </c>
      <c r="B1731" s="1543">
        <v>2091</v>
      </c>
    </row>
    <row r="1732" spans="1:2" ht="14.25" customHeight="1">
      <c r="A1732" s="297" t="s">
        <v>3032</v>
      </c>
      <c r="B1732" s="1543">
        <v>2091</v>
      </c>
    </row>
    <row r="1733" spans="1:2" ht="14.25" customHeight="1">
      <c r="A1733" s="297" t="s">
        <v>3033</v>
      </c>
      <c r="B1733" s="1543">
        <v>2091</v>
      </c>
    </row>
    <row r="1734" spans="1:2" ht="14.25" customHeight="1">
      <c r="A1734" s="297" t="s">
        <v>3034</v>
      </c>
      <c r="B1734" s="1543">
        <v>2092</v>
      </c>
    </row>
    <row r="1735" spans="1:2" ht="14.25" customHeight="1">
      <c r="A1735" s="297" t="s">
        <v>517</v>
      </c>
      <c r="B1735" s="1543">
        <v>2093</v>
      </c>
    </row>
    <row r="1736" spans="1:2" ht="14.25" customHeight="1">
      <c r="A1736" s="297" t="s">
        <v>3035</v>
      </c>
      <c r="B1736" s="1543">
        <v>2094</v>
      </c>
    </row>
    <row r="1737" spans="1:2" ht="14.25" customHeight="1">
      <c r="A1737" s="297" t="s">
        <v>571</v>
      </c>
      <c r="B1737" s="1543">
        <v>2095</v>
      </c>
    </row>
    <row r="1738" spans="1:2" ht="14.25" customHeight="1">
      <c r="A1738" s="297" t="s">
        <v>851</v>
      </c>
      <c r="B1738" s="1543">
        <v>2096</v>
      </c>
    </row>
    <row r="1739" spans="1:2" ht="14.25" customHeight="1">
      <c r="A1739" s="297" t="s">
        <v>772</v>
      </c>
      <c r="B1739" s="1543">
        <v>2097</v>
      </c>
    </row>
    <row r="1740" spans="1:2" ht="14.25" customHeight="1">
      <c r="A1740" s="297" t="s">
        <v>850</v>
      </c>
      <c r="B1740" s="1543">
        <v>2098</v>
      </c>
    </row>
    <row r="1741" spans="1:2" ht="14.25" customHeight="1">
      <c r="A1741" s="297" t="s">
        <v>837</v>
      </c>
      <c r="B1741" s="1543">
        <v>2099</v>
      </c>
    </row>
    <row r="1742" spans="1:2" ht="14.25" customHeight="1">
      <c r="A1742" s="297" t="s">
        <v>839</v>
      </c>
      <c r="B1742" s="1543">
        <v>2100</v>
      </c>
    </row>
    <row r="1743" spans="1:2" ht="14.25" customHeight="1">
      <c r="A1743" s="297" t="s">
        <v>3036</v>
      </c>
      <c r="B1743" s="1561">
        <v>2100</v>
      </c>
    </row>
    <row r="1744" spans="1:2" ht="14.25" customHeight="1">
      <c r="A1744" s="297" t="s">
        <v>840</v>
      </c>
      <c r="B1744" s="1543">
        <v>2101</v>
      </c>
    </row>
    <row r="1745" spans="1:2" ht="14.25" customHeight="1">
      <c r="A1745" s="297" t="s">
        <v>847</v>
      </c>
      <c r="B1745" s="1543">
        <v>2102</v>
      </c>
    </row>
    <row r="1746" spans="1:2" ht="14.25" customHeight="1">
      <c r="A1746" s="297" t="s">
        <v>842</v>
      </c>
      <c r="B1746" s="1543">
        <v>2103</v>
      </c>
    </row>
    <row r="1747" spans="1:2" ht="14.25" customHeight="1">
      <c r="A1747" s="297" t="s">
        <v>844</v>
      </c>
      <c r="B1747" s="1543">
        <v>2104</v>
      </c>
    </row>
    <row r="1748" spans="1:2" ht="14.25" customHeight="1">
      <c r="A1748" s="297" t="s">
        <v>845</v>
      </c>
      <c r="B1748" s="1543">
        <v>2105</v>
      </c>
    </row>
    <row r="1749" spans="1:2" ht="14.25" customHeight="1">
      <c r="A1749" s="297" t="s">
        <v>846</v>
      </c>
      <c r="B1749" s="1543">
        <v>2106</v>
      </c>
    </row>
    <row r="1750" spans="1:2" ht="14.25" customHeight="1">
      <c r="A1750" s="297" t="s">
        <v>852</v>
      </c>
      <c r="B1750" s="1543">
        <v>2107</v>
      </c>
    </row>
    <row r="1751" spans="1:2" ht="14.25" customHeight="1">
      <c r="A1751" s="297" t="s">
        <v>853</v>
      </c>
      <c r="B1751" s="1543">
        <v>2108</v>
      </c>
    </row>
    <row r="1752" spans="1:2" ht="14.25" customHeight="1">
      <c r="A1752" s="297" t="s">
        <v>854</v>
      </c>
      <c r="B1752" s="1543">
        <v>2109</v>
      </c>
    </row>
    <row r="1753" spans="1:2" ht="14.25" customHeight="1">
      <c r="A1753" s="297" t="s">
        <v>855</v>
      </c>
      <c r="B1753" s="1543">
        <v>2110</v>
      </c>
    </row>
    <row r="1754" spans="1:2" ht="14.25" customHeight="1">
      <c r="A1754" s="297" t="s">
        <v>987</v>
      </c>
      <c r="B1754" s="1543">
        <v>2111</v>
      </c>
    </row>
    <row r="1755" spans="1:2" ht="14.25" customHeight="1">
      <c r="A1755" s="297" t="s">
        <v>988</v>
      </c>
      <c r="B1755" s="1543">
        <v>2112</v>
      </c>
    </row>
    <row r="1756" spans="1:2" ht="14.25" customHeight="1">
      <c r="A1756" s="297" t="s">
        <v>795</v>
      </c>
      <c r="B1756" s="1543">
        <v>2113</v>
      </c>
    </row>
    <row r="1757" spans="1:2" ht="14.25" customHeight="1">
      <c r="A1757" s="297" t="s">
        <v>990</v>
      </c>
      <c r="B1757" s="1543">
        <v>2114</v>
      </c>
    </row>
    <row r="1758" spans="1:2" ht="14.25" customHeight="1">
      <c r="A1758" s="297" t="s">
        <v>991</v>
      </c>
      <c r="B1758" s="1543">
        <v>2115</v>
      </c>
    </row>
    <row r="1759" spans="1:2" ht="14.25" customHeight="1">
      <c r="A1759" s="297" t="s">
        <v>993</v>
      </c>
      <c r="B1759" s="1543">
        <v>2116</v>
      </c>
    </row>
    <row r="1760" spans="1:2" ht="14.25" customHeight="1">
      <c r="A1760" s="297" t="s">
        <v>995</v>
      </c>
      <c r="B1760" s="1543">
        <v>2117</v>
      </c>
    </row>
    <row r="1761" spans="1:2" ht="14.25" customHeight="1">
      <c r="A1761" s="297" t="s">
        <v>3037</v>
      </c>
      <c r="B1761" s="1543">
        <v>2118</v>
      </c>
    </row>
    <row r="1762" spans="1:2" ht="14.25" customHeight="1">
      <c r="A1762" s="297" t="s">
        <v>959</v>
      </c>
      <c r="B1762" s="1543">
        <v>2119</v>
      </c>
    </row>
    <row r="1763" spans="1:2" ht="14.25" customHeight="1">
      <c r="A1763" s="297" t="s">
        <v>1000</v>
      </c>
      <c r="B1763" s="1543">
        <v>2120</v>
      </c>
    </row>
    <row r="1764" spans="1:2" ht="14.25" customHeight="1">
      <c r="A1764" s="297" t="s">
        <v>1013</v>
      </c>
      <c r="B1764" s="1543">
        <v>2121</v>
      </c>
    </row>
    <row r="1765" spans="1:4" ht="14.25" customHeight="1">
      <c r="A1765" s="297" t="s">
        <v>1015</v>
      </c>
      <c r="B1765" s="1543">
        <v>2122</v>
      </c>
      <c r="C1765" s="1016"/>
      <c r="D1765" s="1016"/>
    </row>
    <row r="1766" spans="1:4" ht="14.25" customHeight="1">
      <c r="A1766" s="297" t="s">
        <v>1016</v>
      </c>
      <c r="B1766" s="1543">
        <v>2123</v>
      </c>
      <c r="C1766" s="1016"/>
      <c r="D1766" s="1016"/>
    </row>
    <row r="1767" spans="1:4" ht="14.25" customHeight="1">
      <c r="A1767" s="297" t="s">
        <v>1017</v>
      </c>
      <c r="B1767" s="1543">
        <v>2124</v>
      </c>
      <c r="C1767" s="1016"/>
      <c r="D1767" s="1016"/>
    </row>
    <row r="1768" spans="1:4" ht="14.25" customHeight="1">
      <c r="A1768" s="297" t="s">
        <v>1018</v>
      </c>
      <c r="B1768" s="1543">
        <v>2125</v>
      </c>
      <c r="C1768" s="1016"/>
      <c r="D1768" s="1016"/>
    </row>
    <row r="1769" spans="1:4" ht="14.25" customHeight="1">
      <c r="A1769" s="297" t="s">
        <v>1019</v>
      </c>
      <c r="B1769" s="1543">
        <v>2126</v>
      </c>
      <c r="C1769" s="1016"/>
      <c r="D1769" s="1016"/>
    </row>
    <row r="1770" spans="1:4" ht="14.25" customHeight="1">
      <c r="A1770" s="297" t="s">
        <v>1020</v>
      </c>
      <c r="B1770" s="1543">
        <v>2127</v>
      </c>
      <c r="C1770" s="1016"/>
      <c r="D1770" s="1016"/>
    </row>
    <row r="1771" spans="1:4" ht="14.25" customHeight="1">
      <c r="A1771" s="297" t="s">
        <v>1019</v>
      </c>
      <c r="B1771" s="1543">
        <v>2128</v>
      </c>
      <c r="C1771" s="1016"/>
      <c r="D1771" s="1016"/>
    </row>
    <row r="1772" spans="1:4" ht="14.25" customHeight="1">
      <c r="A1772" s="297" t="s">
        <v>1020</v>
      </c>
      <c r="B1772" s="1543">
        <v>2129</v>
      </c>
      <c r="C1772" s="1016"/>
      <c r="D1772" s="1016"/>
    </row>
    <row r="1773" spans="1:4" ht="14.25" customHeight="1">
      <c r="A1773" s="297" t="s">
        <v>1087</v>
      </c>
      <c r="B1773" s="1543">
        <v>2130</v>
      </c>
      <c r="C1773" s="1016"/>
      <c r="D1773" s="1016"/>
    </row>
    <row r="1774" spans="1:4" ht="14.25" customHeight="1">
      <c r="A1774" s="297" t="s">
        <v>1090</v>
      </c>
      <c r="B1774" s="1543">
        <v>2131</v>
      </c>
      <c r="C1774" s="1016"/>
      <c r="D1774" s="1016"/>
    </row>
    <row r="1775" spans="1:5" ht="14.25" customHeight="1">
      <c r="A1775" s="297" t="s">
        <v>1092</v>
      </c>
      <c r="B1775" s="1543">
        <v>2132</v>
      </c>
      <c r="C1775" s="1548"/>
      <c r="D1775" s="1016"/>
      <c r="E1775" s="1016"/>
    </row>
    <row r="1776" spans="1:5" ht="14.25" customHeight="1">
      <c r="A1776" s="297" t="s">
        <v>3038</v>
      </c>
      <c r="B1776" s="1543">
        <v>2236</v>
      </c>
      <c r="D1776" s="1016"/>
      <c r="E1776" s="1016"/>
    </row>
    <row r="1777" spans="1:5" ht="14.25" customHeight="1">
      <c r="A1777" s="297" t="s">
        <v>3038</v>
      </c>
      <c r="B1777" s="1543">
        <v>2236</v>
      </c>
      <c r="D1777" s="1016"/>
      <c r="E1777" s="1016"/>
    </row>
    <row r="1778" spans="1:5" ht="14.25" customHeight="1">
      <c r="A1778" s="297" t="s">
        <v>3039</v>
      </c>
      <c r="B1778" s="1543">
        <v>2237</v>
      </c>
      <c r="D1778" s="1016"/>
      <c r="E1778" s="1016"/>
    </row>
    <row r="1779" spans="1:5" ht="14.25" customHeight="1">
      <c r="A1779" s="297" t="s">
        <v>3040</v>
      </c>
      <c r="B1779" s="1543">
        <v>2238</v>
      </c>
      <c r="D1779" s="1016"/>
      <c r="E1779" s="1016"/>
    </row>
    <row r="1780" spans="1:5" ht="14.25" customHeight="1">
      <c r="A1780" s="297" t="s">
        <v>3041</v>
      </c>
      <c r="B1780" s="1543">
        <v>2238</v>
      </c>
      <c r="D1780" s="1016"/>
      <c r="E1780" s="1016"/>
    </row>
    <row r="1781" spans="1:5" ht="14.25" customHeight="1">
      <c r="A1781" s="297" t="s">
        <v>3042</v>
      </c>
      <c r="B1781" s="1543">
        <v>2238</v>
      </c>
      <c r="D1781" s="1016"/>
      <c r="E1781" s="1016"/>
    </row>
    <row r="1782" spans="1:5" ht="14.25" customHeight="1">
      <c r="A1782" s="297" t="s">
        <v>1269</v>
      </c>
      <c r="B1782" s="1543">
        <v>2273</v>
      </c>
      <c r="D1782" s="1016"/>
      <c r="E1782" s="1016"/>
    </row>
    <row r="1783" spans="1:5" ht="14.25" customHeight="1">
      <c r="A1783" s="297" t="s">
        <v>1271</v>
      </c>
      <c r="B1783" s="1543">
        <v>2274</v>
      </c>
      <c r="D1783" s="1016"/>
      <c r="E1783" s="1016"/>
    </row>
    <row r="1784" spans="1:5" ht="14.25" customHeight="1">
      <c r="A1784" s="297" t="s">
        <v>1272</v>
      </c>
      <c r="B1784" s="1543">
        <v>2275</v>
      </c>
      <c r="D1784" s="1016"/>
      <c r="E1784" s="1016"/>
    </row>
    <row r="1785" spans="1:5" ht="14.25" customHeight="1">
      <c r="A1785" s="297" t="s">
        <v>1273</v>
      </c>
      <c r="B1785" s="1543">
        <v>2276</v>
      </c>
      <c r="D1785" s="1016"/>
      <c r="E1785" s="1016"/>
    </row>
    <row r="1786" spans="1:2" ht="14.25" customHeight="1">
      <c r="A1786" s="297" t="s">
        <v>3043</v>
      </c>
      <c r="B1786" s="1543">
        <v>2277</v>
      </c>
    </row>
    <row r="1787" spans="1:2" ht="14.25" customHeight="1">
      <c r="A1787" s="297" t="s">
        <v>3044</v>
      </c>
      <c r="B1787" s="1543">
        <v>2277</v>
      </c>
    </row>
    <row r="1788" spans="1:2" ht="14.25" customHeight="1">
      <c r="A1788" s="297" t="s">
        <v>3045</v>
      </c>
      <c r="B1788" s="1543">
        <v>2277</v>
      </c>
    </row>
    <row r="1789" spans="1:2" ht="14.25" customHeight="1">
      <c r="A1789" s="297" t="s">
        <v>1574</v>
      </c>
      <c r="B1789" s="1543">
        <v>2278</v>
      </c>
    </row>
    <row r="1790" spans="1:2" ht="14.25" customHeight="1">
      <c r="A1790" s="297" t="s">
        <v>1575</v>
      </c>
      <c r="B1790" s="1543">
        <v>2279</v>
      </c>
    </row>
    <row r="1791" spans="1:2" ht="14.25" customHeight="1">
      <c r="A1791" s="297" t="s">
        <v>3046</v>
      </c>
      <c r="B1791" s="1543">
        <v>2280</v>
      </c>
    </row>
    <row r="1792" spans="1:2" ht="14.25" customHeight="1">
      <c r="A1792" s="297" t="s">
        <v>3047</v>
      </c>
      <c r="B1792" s="1543">
        <v>2281</v>
      </c>
    </row>
    <row r="1793" spans="1:2" ht="14.25" customHeight="1">
      <c r="A1793" s="297" t="s">
        <v>1118</v>
      </c>
      <c r="B1793" s="1543">
        <v>2282</v>
      </c>
    </row>
    <row r="1794" spans="1:2" ht="14.25" customHeight="1">
      <c r="A1794" s="297" t="s">
        <v>1122</v>
      </c>
      <c r="B1794" s="1543">
        <v>2283</v>
      </c>
    </row>
    <row r="1795" spans="1:2" ht="14.25" customHeight="1">
      <c r="A1795" s="297" t="s">
        <v>603</v>
      </c>
      <c r="B1795" s="1543">
        <v>2284</v>
      </c>
    </row>
    <row r="1796" spans="1:2" ht="14.25" customHeight="1">
      <c r="A1796" s="297" t="s">
        <v>1434</v>
      </c>
      <c r="B1796" s="1543">
        <v>2285</v>
      </c>
    </row>
    <row r="1797" spans="1:2" ht="14.25" customHeight="1">
      <c r="A1797" s="297" t="s">
        <v>179</v>
      </c>
      <c r="B1797" s="1543">
        <v>2578</v>
      </c>
    </row>
    <row r="1798" spans="1:2" ht="14.25" customHeight="1">
      <c r="A1798" s="297" t="s">
        <v>3048</v>
      </c>
      <c r="B1798" s="1543">
        <v>2658</v>
      </c>
    </row>
    <row r="1799" spans="1:2" ht="14.25" customHeight="1">
      <c r="A1799" s="297" t="s">
        <v>3049</v>
      </c>
      <c r="B1799" s="1543">
        <v>2659</v>
      </c>
    </row>
    <row r="1800" spans="1:2" ht="14.25" customHeight="1">
      <c r="A1800" s="297" t="s">
        <v>3050</v>
      </c>
      <c r="B1800" s="1543">
        <v>2660</v>
      </c>
    </row>
    <row r="1801" spans="1:2" ht="14.25" customHeight="1">
      <c r="A1801" s="297" t="s">
        <v>3051</v>
      </c>
      <c r="B1801" s="1543">
        <v>2661</v>
      </c>
    </row>
    <row r="1802" spans="1:2" ht="14.25" customHeight="1">
      <c r="A1802" s="297" t="s">
        <v>3052</v>
      </c>
      <c r="B1802" s="1543">
        <v>2662</v>
      </c>
    </row>
    <row r="1803" spans="1:2" ht="14.25" customHeight="1">
      <c r="A1803" s="297" t="s">
        <v>3053</v>
      </c>
      <c r="B1803" s="1543">
        <v>2663</v>
      </c>
    </row>
    <row r="1804" spans="1:2" ht="14.25" customHeight="1">
      <c r="A1804" s="297" t="s">
        <v>3054</v>
      </c>
      <c r="B1804" s="1543">
        <v>2664</v>
      </c>
    </row>
    <row r="1805" spans="1:2" ht="14.25" customHeight="1">
      <c r="A1805" s="297" t="s">
        <v>3055</v>
      </c>
      <c r="B1805" s="1543">
        <v>2665</v>
      </c>
    </row>
    <row r="1806" spans="1:2" ht="14.25" customHeight="1">
      <c r="A1806" s="297" t="s">
        <v>3056</v>
      </c>
      <c r="B1806" s="1543">
        <v>2666</v>
      </c>
    </row>
    <row r="1807" spans="1:2" ht="14.25" customHeight="1">
      <c r="A1807" s="297" t="s">
        <v>3057</v>
      </c>
      <c r="B1807" s="1543">
        <v>2667</v>
      </c>
    </row>
    <row r="1808" spans="1:2" ht="14.25" customHeight="1">
      <c r="A1808" s="297" t="s">
        <v>3058</v>
      </c>
      <c r="B1808" s="1543">
        <v>2668</v>
      </c>
    </row>
    <row r="1809" spans="1:2" ht="14.25" customHeight="1">
      <c r="A1809" s="297" t="s">
        <v>3059</v>
      </c>
      <c r="B1809" s="1543">
        <v>2669</v>
      </c>
    </row>
    <row r="1810" spans="1:2" ht="14.25" customHeight="1">
      <c r="A1810" s="297" t="s">
        <v>3060</v>
      </c>
      <c r="B1810" s="1543">
        <v>2670</v>
      </c>
    </row>
    <row r="1811" spans="1:2" ht="14.25" customHeight="1">
      <c r="A1811" s="297" t="s">
        <v>3061</v>
      </c>
      <c r="B1811" s="1543">
        <v>2671</v>
      </c>
    </row>
    <row r="1812" spans="1:2" ht="14.25" customHeight="1">
      <c r="A1812" s="297" t="s">
        <v>3062</v>
      </c>
      <c r="B1812" s="1543">
        <v>2672</v>
      </c>
    </row>
    <row r="1813" spans="1:2" ht="14.25" customHeight="1">
      <c r="A1813" s="297" t="s">
        <v>3063</v>
      </c>
      <c r="B1813" s="1543">
        <v>2673</v>
      </c>
    </row>
    <row r="1814" spans="1:2" ht="14.25" customHeight="1">
      <c r="A1814" s="297" t="s">
        <v>3064</v>
      </c>
      <c r="B1814" s="1543">
        <v>2674</v>
      </c>
    </row>
    <row r="1815" spans="1:2" ht="14.25" customHeight="1">
      <c r="A1815" s="297" t="s">
        <v>3065</v>
      </c>
      <c r="B1815" s="1543">
        <v>2675</v>
      </c>
    </row>
    <row r="1816" spans="1:2" ht="14.25" customHeight="1">
      <c r="A1816" s="297" t="s">
        <v>3066</v>
      </c>
      <c r="B1816" s="1543">
        <v>2676</v>
      </c>
    </row>
    <row r="1817" spans="1:2" ht="14.25" customHeight="1">
      <c r="A1817" s="297" t="s">
        <v>3067</v>
      </c>
      <c r="B1817" s="1543">
        <v>2677</v>
      </c>
    </row>
    <row r="1818" spans="1:2" ht="14.25" customHeight="1">
      <c r="A1818" s="297" t="s">
        <v>3068</v>
      </c>
      <c r="B1818" s="1543">
        <v>2678</v>
      </c>
    </row>
    <row r="1819" spans="1:2" ht="14.25" customHeight="1">
      <c r="A1819" s="297" t="s">
        <v>3069</v>
      </c>
      <c r="B1819" s="1543">
        <v>2679</v>
      </c>
    </row>
    <row r="1820" spans="1:2" ht="14.25" customHeight="1">
      <c r="A1820" s="297" t="s">
        <v>3070</v>
      </c>
      <c r="B1820" s="1543">
        <v>2680</v>
      </c>
    </row>
    <row r="1821" spans="1:2" ht="14.25" customHeight="1">
      <c r="A1821" s="297" t="s">
        <v>3071</v>
      </c>
      <c r="B1821" s="1543">
        <v>2681</v>
      </c>
    </row>
    <row r="1822" spans="1:2" ht="14.25" customHeight="1">
      <c r="A1822" s="297" t="s">
        <v>3072</v>
      </c>
      <c r="B1822" s="1543">
        <v>2682</v>
      </c>
    </row>
    <row r="1823" spans="1:2" ht="14.25" customHeight="1">
      <c r="A1823" s="297" t="s">
        <v>3073</v>
      </c>
      <c r="B1823" s="1543">
        <v>2683</v>
      </c>
    </row>
    <row r="1824" spans="1:2" ht="14.25" customHeight="1">
      <c r="A1824" s="297" t="s">
        <v>3074</v>
      </c>
      <c r="B1824" s="1543">
        <v>2684</v>
      </c>
    </row>
    <row r="1825" spans="1:2" ht="14.25" customHeight="1">
      <c r="A1825" s="297" t="s">
        <v>3075</v>
      </c>
      <c r="B1825" s="1543">
        <v>2685</v>
      </c>
    </row>
    <row r="1826" spans="1:2" ht="14.25" customHeight="1">
      <c r="A1826" s="297" t="s">
        <v>3076</v>
      </c>
      <c r="B1826" s="1543">
        <v>2686</v>
      </c>
    </row>
    <row r="1827" spans="1:2" ht="14.25" customHeight="1">
      <c r="A1827" s="297" t="s">
        <v>3077</v>
      </c>
      <c r="B1827" s="1543">
        <v>2687</v>
      </c>
    </row>
    <row r="1828" spans="1:2" ht="14.25" customHeight="1">
      <c r="A1828" s="297" t="s">
        <v>3078</v>
      </c>
      <c r="B1828" s="1543">
        <v>2688</v>
      </c>
    </row>
    <row r="1829" spans="1:2" ht="14.25" customHeight="1">
      <c r="A1829" s="297" t="s">
        <v>3079</v>
      </c>
      <c r="B1829" s="1543">
        <v>2689</v>
      </c>
    </row>
    <row r="1830" spans="1:2" ht="14.25" customHeight="1">
      <c r="A1830" s="297" t="s">
        <v>3080</v>
      </c>
      <c r="B1830" s="1543">
        <v>2690</v>
      </c>
    </row>
    <row r="1831" spans="1:2" ht="14.25" customHeight="1">
      <c r="A1831" s="297" t="s">
        <v>3081</v>
      </c>
      <c r="B1831" s="1543">
        <v>2691</v>
      </c>
    </row>
    <row r="1832" spans="1:2" ht="14.25" customHeight="1">
      <c r="A1832" s="297" t="s">
        <v>3082</v>
      </c>
      <c r="B1832" s="1543">
        <v>2692</v>
      </c>
    </row>
    <row r="1833" spans="1:2" ht="14.25" customHeight="1">
      <c r="A1833" s="297" t="s">
        <v>3083</v>
      </c>
      <c r="B1833" s="1543">
        <v>2693</v>
      </c>
    </row>
    <row r="1834" spans="1:2" ht="14.25" customHeight="1">
      <c r="A1834" s="297" t="s">
        <v>3084</v>
      </c>
      <c r="B1834" s="1543">
        <v>2694</v>
      </c>
    </row>
    <row r="1835" spans="1:2" ht="14.25" customHeight="1">
      <c r="A1835" s="297" t="s">
        <v>3085</v>
      </c>
      <c r="B1835" s="1543">
        <v>2695</v>
      </c>
    </row>
    <row r="1836" spans="1:2" ht="14.25" customHeight="1">
      <c r="A1836" s="297" t="s">
        <v>3086</v>
      </c>
      <c r="B1836" s="1543">
        <v>2696</v>
      </c>
    </row>
    <row r="1837" spans="1:2" ht="14.25" customHeight="1">
      <c r="A1837" s="297" t="s">
        <v>3087</v>
      </c>
      <c r="B1837" s="1543">
        <v>2697</v>
      </c>
    </row>
    <row r="1838" spans="1:2" ht="14.25" customHeight="1">
      <c r="A1838" s="297" t="s">
        <v>3088</v>
      </c>
      <c r="B1838" s="1543">
        <v>2698</v>
      </c>
    </row>
    <row r="1839" spans="1:2" ht="14.25" customHeight="1">
      <c r="A1839" s="297" t="s">
        <v>3089</v>
      </c>
      <c r="B1839" s="1543">
        <v>2699</v>
      </c>
    </row>
    <row r="1840" spans="1:2" ht="14.25" customHeight="1">
      <c r="A1840" s="297" t="s">
        <v>3090</v>
      </c>
      <c r="B1840" s="1543">
        <v>2700</v>
      </c>
    </row>
    <row r="1841" spans="1:2" ht="14.25" customHeight="1">
      <c r="A1841" s="297" t="s">
        <v>3091</v>
      </c>
      <c r="B1841" s="1543">
        <v>2701</v>
      </c>
    </row>
    <row r="1842" spans="1:2" ht="14.25" customHeight="1">
      <c r="A1842" s="297" t="s">
        <v>3092</v>
      </c>
      <c r="B1842" s="1543">
        <v>2702</v>
      </c>
    </row>
    <row r="1843" spans="1:2" ht="13.5" customHeight="1">
      <c r="A1843" s="297" t="s">
        <v>3093</v>
      </c>
      <c r="B1843" s="1543">
        <v>2703</v>
      </c>
    </row>
    <row r="1844" spans="1:2" ht="14.25" customHeight="1">
      <c r="A1844" s="297" t="s">
        <v>3094</v>
      </c>
      <c r="B1844" s="1543">
        <v>2704</v>
      </c>
    </row>
    <row r="1845" spans="1:2" ht="14.25" customHeight="1">
      <c r="A1845" s="297" t="s">
        <v>3095</v>
      </c>
      <c r="B1845" s="1543">
        <v>2705</v>
      </c>
    </row>
    <row r="1846" spans="1:2" ht="14.25" customHeight="1">
      <c r="A1846" s="297" t="s">
        <v>3096</v>
      </c>
      <c r="B1846" s="1543">
        <v>2706</v>
      </c>
    </row>
    <row r="1847" spans="1:2" ht="14.25" customHeight="1">
      <c r="A1847" s="297" t="s">
        <v>3097</v>
      </c>
      <c r="B1847" s="1543">
        <v>2707</v>
      </c>
    </row>
    <row r="1848" spans="1:2" ht="14.25" customHeight="1">
      <c r="A1848" s="297" t="s">
        <v>3098</v>
      </c>
      <c r="B1848" s="1543">
        <v>2708</v>
      </c>
    </row>
    <row r="1849" spans="1:2" ht="14.25" customHeight="1">
      <c r="A1849" s="297" t="s">
        <v>3099</v>
      </c>
      <c r="B1849" s="1543">
        <v>2709</v>
      </c>
    </row>
    <row r="1850" spans="1:2" ht="14.25" customHeight="1">
      <c r="A1850" s="297" t="s">
        <v>3100</v>
      </c>
      <c r="B1850" s="1543">
        <v>2710</v>
      </c>
    </row>
    <row r="1851" spans="1:2" ht="14.25" customHeight="1">
      <c r="A1851" s="297" t="s">
        <v>3101</v>
      </c>
      <c r="B1851" s="1543">
        <v>2711</v>
      </c>
    </row>
    <row r="1852" spans="1:2" ht="14.25" customHeight="1">
      <c r="A1852" s="297" t="s">
        <v>3102</v>
      </c>
      <c r="B1852" s="1543">
        <v>2712</v>
      </c>
    </row>
    <row r="1853" spans="1:2" ht="14.25" customHeight="1">
      <c r="A1853" s="297" t="s">
        <v>3103</v>
      </c>
      <c r="B1853" s="1543">
        <v>2713</v>
      </c>
    </row>
    <row r="1854" spans="1:2" ht="14.25" customHeight="1">
      <c r="A1854" s="297" t="s">
        <v>3104</v>
      </c>
      <c r="B1854" s="1543">
        <v>2714</v>
      </c>
    </row>
    <row r="1855" spans="1:2" ht="14.25" customHeight="1">
      <c r="A1855" s="297" t="s">
        <v>144</v>
      </c>
      <c r="B1855" s="1543">
        <v>2715</v>
      </c>
    </row>
    <row r="1856" spans="1:2" ht="14.25" customHeight="1">
      <c r="A1856" s="297" t="s">
        <v>149</v>
      </c>
      <c r="B1856" s="1543">
        <v>2716</v>
      </c>
    </row>
    <row r="1857" spans="1:2" ht="14.25" customHeight="1">
      <c r="A1857" s="297" t="s">
        <v>3105</v>
      </c>
      <c r="B1857" s="1543">
        <v>2717</v>
      </c>
    </row>
    <row r="1858" spans="1:2" ht="14.25" customHeight="1">
      <c r="A1858" s="297" t="s">
        <v>3106</v>
      </c>
      <c r="B1858" s="1543">
        <v>2718</v>
      </c>
    </row>
    <row r="1859" spans="1:2" ht="14.25" customHeight="1">
      <c r="A1859" s="297" t="s">
        <v>3107</v>
      </c>
      <c r="B1859" s="1543">
        <v>2719</v>
      </c>
    </row>
    <row r="1860" spans="1:2" ht="14.25" customHeight="1">
      <c r="A1860" s="297" t="s">
        <v>3108</v>
      </c>
      <c r="B1860" s="1543">
        <v>2720</v>
      </c>
    </row>
    <row r="1861" spans="1:2" ht="14.25" customHeight="1">
      <c r="A1861" s="297" t="s">
        <v>3109</v>
      </c>
      <c r="B1861" s="1543">
        <v>2721</v>
      </c>
    </row>
    <row r="1862" spans="1:2" ht="14.25" customHeight="1">
      <c r="A1862" s="297" t="s">
        <v>3110</v>
      </c>
      <c r="B1862" s="1543">
        <v>2722</v>
      </c>
    </row>
    <row r="1863" spans="1:2" ht="14.25" customHeight="1">
      <c r="A1863" s="297" t="s">
        <v>3111</v>
      </c>
      <c r="B1863" s="1543">
        <v>2723</v>
      </c>
    </row>
    <row r="1864" spans="1:2" ht="14.25" customHeight="1">
      <c r="A1864" s="297" t="s">
        <v>3112</v>
      </c>
      <c r="B1864" s="1543">
        <v>2724</v>
      </c>
    </row>
    <row r="1865" spans="1:2" ht="14.25" customHeight="1">
      <c r="A1865" s="297" t="s">
        <v>3113</v>
      </c>
      <c r="B1865" s="1543">
        <v>2725</v>
      </c>
    </row>
    <row r="1866" spans="1:2" ht="14.25" customHeight="1">
      <c r="A1866" s="297" t="s">
        <v>3114</v>
      </c>
      <c r="B1866" s="1543">
        <v>2726</v>
      </c>
    </row>
    <row r="1867" spans="1:2" ht="14.25" customHeight="1">
      <c r="A1867" s="297" t="s">
        <v>308</v>
      </c>
      <c r="B1867" s="1543">
        <v>2727</v>
      </c>
    </row>
    <row r="1868" spans="1:2" ht="14.25" customHeight="1">
      <c r="A1868" s="297" t="s">
        <v>3115</v>
      </c>
      <c r="B1868" s="1543">
        <v>2728</v>
      </c>
    </row>
    <row r="1869" spans="1:2" ht="14.25" customHeight="1">
      <c r="A1869" s="297" t="s">
        <v>3116</v>
      </c>
      <c r="B1869" s="1543">
        <v>2729</v>
      </c>
    </row>
    <row r="1870" spans="1:2" ht="14.25" customHeight="1">
      <c r="A1870" s="297" t="s">
        <v>3117</v>
      </c>
      <c r="B1870" s="1543">
        <v>2730</v>
      </c>
    </row>
    <row r="1871" spans="1:2" ht="14.25" customHeight="1">
      <c r="A1871" s="297" t="s">
        <v>3118</v>
      </c>
      <c r="B1871" s="1543">
        <v>2731</v>
      </c>
    </row>
    <row r="1872" spans="1:2" ht="14.25" customHeight="1">
      <c r="A1872" s="297" t="s">
        <v>3119</v>
      </c>
      <c r="B1872" s="1543">
        <v>2732</v>
      </c>
    </row>
    <row r="1873" spans="1:2" ht="14.25" customHeight="1">
      <c r="A1873" s="297" t="s">
        <v>3120</v>
      </c>
      <c r="B1873" s="1543">
        <v>2733</v>
      </c>
    </row>
    <row r="1874" spans="1:2" ht="14.25" customHeight="1">
      <c r="A1874" s="297" t="s">
        <v>3121</v>
      </c>
      <c r="B1874" s="1543">
        <v>2734</v>
      </c>
    </row>
    <row r="1875" spans="1:2" ht="14.25" customHeight="1">
      <c r="A1875" s="297" t="s">
        <v>3122</v>
      </c>
      <c r="B1875" s="1543">
        <v>2735</v>
      </c>
    </row>
    <row r="1876" spans="1:2" ht="14.25" customHeight="1">
      <c r="A1876" s="297" t="s">
        <v>3123</v>
      </c>
      <c r="B1876" s="1543">
        <v>2736</v>
      </c>
    </row>
    <row r="1877" spans="1:2" ht="14.25" customHeight="1">
      <c r="A1877" s="297" t="s">
        <v>3124</v>
      </c>
      <c r="B1877" s="1543">
        <v>2737</v>
      </c>
    </row>
    <row r="1878" spans="1:2" ht="14.25" customHeight="1">
      <c r="A1878" s="297" t="s">
        <v>3125</v>
      </c>
      <c r="B1878" s="1543">
        <v>2738</v>
      </c>
    </row>
    <row r="1879" spans="1:2" ht="14.25" customHeight="1">
      <c r="A1879" s="297" t="s">
        <v>3126</v>
      </c>
      <c r="B1879" s="1543">
        <v>2739</v>
      </c>
    </row>
    <row r="1880" spans="1:2" ht="14.25" customHeight="1">
      <c r="A1880" s="297" t="s">
        <v>39</v>
      </c>
      <c r="B1880" s="1543">
        <v>2740</v>
      </c>
    </row>
    <row r="1881" spans="1:2" ht="14.25" customHeight="1">
      <c r="A1881" s="297" t="s">
        <v>3127</v>
      </c>
      <c r="B1881" s="1543">
        <v>2741</v>
      </c>
    </row>
    <row r="1882" spans="1:2" ht="14.25" customHeight="1">
      <c r="A1882" s="297" t="s">
        <v>55</v>
      </c>
      <c r="B1882" s="1543">
        <v>2742</v>
      </c>
    </row>
    <row r="1883" spans="1:2" ht="14.25" customHeight="1">
      <c r="A1883" s="297" t="s">
        <v>59</v>
      </c>
      <c r="B1883" s="1543">
        <v>2743</v>
      </c>
    </row>
    <row r="1884" spans="1:2" ht="14.25" customHeight="1">
      <c r="A1884" s="297" t="s">
        <v>3128</v>
      </c>
      <c r="B1884" s="1543">
        <v>2744</v>
      </c>
    </row>
    <row r="1885" spans="1:2" ht="14.25" customHeight="1">
      <c r="A1885" s="297" t="s">
        <v>167</v>
      </c>
      <c r="B1885" s="1543">
        <v>2745</v>
      </c>
    </row>
    <row r="1886" spans="1:2" ht="14.25" customHeight="1">
      <c r="A1886" s="297" t="s">
        <v>3129</v>
      </c>
      <c r="B1886" s="1543">
        <v>2746</v>
      </c>
    </row>
    <row r="1887" spans="1:2" ht="14.25" customHeight="1">
      <c r="A1887" s="297" t="s">
        <v>177</v>
      </c>
      <c r="B1887" s="1543">
        <v>2747</v>
      </c>
    </row>
    <row r="1888" spans="1:2" ht="14.25" customHeight="1">
      <c r="A1888" s="297" t="s">
        <v>413</v>
      </c>
      <c r="B1888" s="1543">
        <v>2748</v>
      </c>
    </row>
    <row r="1889" spans="1:2" ht="14.25" customHeight="1">
      <c r="A1889" s="297" t="s">
        <v>555</v>
      </c>
      <c r="B1889" s="1543">
        <v>2749</v>
      </c>
    </row>
    <row r="1890" spans="1:2" ht="14.25" customHeight="1">
      <c r="A1890" s="297" t="s">
        <v>1469</v>
      </c>
      <c r="B1890" s="1543">
        <v>2787</v>
      </c>
    </row>
    <row r="1891" spans="1:2" ht="14.25" customHeight="1">
      <c r="A1891" s="297" t="s">
        <v>3130</v>
      </c>
      <c r="B1891" s="1543">
        <v>2788</v>
      </c>
    </row>
    <row r="1892" spans="1:2" ht="14.25" customHeight="1">
      <c r="A1892" s="297" t="s">
        <v>3131</v>
      </c>
      <c r="B1892" s="1543">
        <v>2790</v>
      </c>
    </row>
    <row r="1893" spans="1:2" ht="14.25" customHeight="1">
      <c r="A1893" s="297" t="s">
        <v>1576</v>
      </c>
      <c r="B1893" s="1543">
        <v>2791</v>
      </c>
    </row>
    <row r="1894" spans="1:2" ht="14.25" customHeight="1">
      <c r="A1894" s="297" t="s">
        <v>3132</v>
      </c>
      <c r="B1894" s="1543">
        <v>2792</v>
      </c>
    </row>
    <row r="1895" spans="1:2" ht="14.25" customHeight="1">
      <c r="A1895" s="1562" t="s">
        <v>3133</v>
      </c>
      <c r="B1895" s="1563">
        <v>2793</v>
      </c>
    </row>
    <row r="1896" spans="1:2" ht="14.25" customHeight="1">
      <c r="A1896" s="1562" t="s">
        <v>3134</v>
      </c>
      <c r="B1896" s="1563">
        <v>2794</v>
      </c>
    </row>
    <row r="1897" spans="1:2" ht="14.25" customHeight="1">
      <c r="A1897" s="1562" t="s">
        <v>3135</v>
      </c>
      <c r="B1897" s="1563">
        <v>2795</v>
      </c>
    </row>
    <row r="1898" spans="1:2" ht="14.25" customHeight="1">
      <c r="A1898" s="1562" t="s">
        <v>3136</v>
      </c>
      <c r="B1898" s="1563">
        <v>2796</v>
      </c>
    </row>
    <row r="1899" spans="1:2" ht="14.25" customHeight="1">
      <c r="A1899" s="1562" t="s">
        <v>3137</v>
      </c>
      <c r="B1899" s="1563">
        <v>2797</v>
      </c>
    </row>
    <row r="1900" spans="1:2" ht="14.25" customHeight="1">
      <c r="A1900" s="1562" t="s">
        <v>3138</v>
      </c>
      <c r="B1900" s="1563">
        <v>2798</v>
      </c>
    </row>
    <row r="1901" spans="1:2" ht="14.25" customHeight="1">
      <c r="A1901" s="1562" t="s">
        <v>3139</v>
      </c>
      <c r="B1901" s="1563">
        <v>2799</v>
      </c>
    </row>
    <row r="1902" spans="1:2" ht="14.25" customHeight="1">
      <c r="A1902" s="1562" t="s">
        <v>3140</v>
      </c>
      <c r="B1902" s="1563">
        <v>2800</v>
      </c>
    </row>
    <row r="1903" spans="1:2" ht="14.25" customHeight="1">
      <c r="A1903" s="1562" t="s">
        <v>3141</v>
      </c>
      <c r="B1903" s="1563">
        <v>2801</v>
      </c>
    </row>
    <row r="1904" spans="1:2" ht="14.25" customHeight="1">
      <c r="A1904" s="1562" t="s">
        <v>3142</v>
      </c>
      <c r="B1904" s="1563">
        <v>2802</v>
      </c>
    </row>
    <row r="1905" spans="1:2" ht="14.25" customHeight="1">
      <c r="A1905" s="915" t="s">
        <v>3143</v>
      </c>
      <c r="B1905" s="1563">
        <v>2803</v>
      </c>
    </row>
    <row r="1906" spans="1:2" ht="14.25" customHeight="1">
      <c r="A1906" s="915" t="s">
        <v>3142</v>
      </c>
      <c r="B1906" s="1563">
        <v>2804</v>
      </c>
    </row>
    <row r="1907" spans="1:2" ht="14.25" customHeight="1">
      <c r="A1907" s="915" t="s">
        <v>85</v>
      </c>
      <c r="B1907" s="1563">
        <v>2805</v>
      </c>
    </row>
    <row r="1908" spans="1:2" ht="14.25" customHeight="1">
      <c r="A1908" s="915" t="s">
        <v>3144</v>
      </c>
      <c r="B1908" s="1563">
        <v>2806</v>
      </c>
    </row>
    <row r="1909" spans="1:2" ht="14.25" customHeight="1">
      <c r="A1909" s="915" t="s">
        <v>3145</v>
      </c>
      <c r="B1909" s="1563">
        <v>2807</v>
      </c>
    </row>
    <row r="1910" spans="1:2" ht="26.25" customHeight="1">
      <c r="A1910" s="1564" t="s">
        <v>186</v>
      </c>
      <c r="B1910" s="1563">
        <v>2808</v>
      </c>
    </row>
    <row r="1911" spans="1:2" ht="14.25" customHeight="1">
      <c r="A1911" s="915" t="s">
        <v>327</v>
      </c>
      <c r="B1911" s="1563">
        <v>2809</v>
      </c>
    </row>
    <row r="1912" spans="1:2" ht="14.25" customHeight="1">
      <c r="A1912" s="915" t="s">
        <v>337</v>
      </c>
      <c r="B1912" s="1563">
        <v>2810</v>
      </c>
    </row>
    <row r="1913" spans="1:2" ht="14.25" customHeight="1">
      <c r="A1913" s="915" t="s">
        <v>339</v>
      </c>
      <c r="B1913" s="1563">
        <v>2811</v>
      </c>
    </row>
    <row r="1914" spans="1:2" ht="14.25" customHeight="1">
      <c r="A1914" s="915" t="s">
        <v>321</v>
      </c>
      <c r="B1914" s="1563">
        <v>2812</v>
      </c>
    </row>
    <row r="1915" spans="1:2" ht="14.25" customHeight="1">
      <c r="A1915" s="915" t="s">
        <v>424</v>
      </c>
      <c r="B1915" s="1563">
        <v>2813</v>
      </c>
    </row>
    <row r="1916" spans="1:2" ht="14.25" customHeight="1">
      <c r="A1916" s="915" t="s">
        <v>427</v>
      </c>
      <c r="B1916" s="1563">
        <v>2814</v>
      </c>
    </row>
    <row r="1917" spans="1:2" ht="14.25" customHeight="1">
      <c r="A1917" s="915" t="s">
        <v>431</v>
      </c>
      <c r="B1917" s="1563">
        <v>2815</v>
      </c>
    </row>
    <row r="1918" spans="1:2" ht="14.25" customHeight="1">
      <c r="A1918" s="915" t="s">
        <v>420</v>
      </c>
      <c r="B1918" s="1563">
        <v>2816</v>
      </c>
    </row>
    <row r="1919" spans="1:2" ht="14.25" customHeight="1">
      <c r="A1919" s="1565" t="s">
        <v>421</v>
      </c>
      <c r="B1919" s="1563">
        <v>2817</v>
      </c>
    </row>
    <row r="1920" spans="1:2" ht="14.25" customHeight="1">
      <c r="A1920" s="1559" t="s">
        <v>422</v>
      </c>
      <c r="B1920" s="1563">
        <v>2818</v>
      </c>
    </row>
    <row r="1921" spans="1:2" ht="14.25" customHeight="1">
      <c r="A1921" s="1559" t="s">
        <v>434</v>
      </c>
      <c r="B1921" s="1563">
        <v>2819</v>
      </c>
    </row>
    <row r="1922" spans="1:2" ht="14.25" customHeight="1">
      <c r="A1922" s="237" t="s">
        <v>575</v>
      </c>
      <c r="B1922" s="1563">
        <v>2820</v>
      </c>
    </row>
    <row r="1923" spans="1:2" ht="14.25" customHeight="1">
      <c r="A1923" s="237" t="s">
        <v>3146</v>
      </c>
      <c r="B1923" s="1563">
        <v>2821</v>
      </c>
    </row>
    <row r="1924" spans="1:2" ht="14.25" customHeight="1">
      <c r="A1924" s="1566" t="s">
        <v>3147</v>
      </c>
      <c r="B1924" s="1567">
        <v>2821</v>
      </c>
    </row>
    <row r="1925" spans="1:2" ht="14.25" customHeight="1">
      <c r="A1925" s="1566" t="s">
        <v>582</v>
      </c>
      <c r="B1925" s="1567">
        <v>2821</v>
      </c>
    </row>
    <row r="1926" spans="1:2" ht="14.25" customHeight="1">
      <c r="A1926" s="1566" t="s">
        <v>3148</v>
      </c>
      <c r="B1926" s="1567">
        <v>2821</v>
      </c>
    </row>
    <row r="1927" spans="1:2" ht="14.25" customHeight="1">
      <c r="A1927" s="1566" t="s">
        <v>3149</v>
      </c>
      <c r="B1927" s="1567">
        <v>2821</v>
      </c>
    </row>
    <row r="1928" spans="1:2" ht="14.25" customHeight="1">
      <c r="A1928" s="237" t="s">
        <v>3150</v>
      </c>
      <c r="B1928" s="1563">
        <v>2822</v>
      </c>
    </row>
    <row r="1929" spans="1:2" ht="14.25" customHeight="1">
      <c r="A1929" s="237" t="s">
        <v>3151</v>
      </c>
      <c r="B1929" s="1563">
        <v>2822</v>
      </c>
    </row>
    <row r="1930" spans="1:2" ht="14.25" customHeight="1">
      <c r="A1930" s="237" t="s">
        <v>3152</v>
      </c>
      <c r="B1930" s="1563">
        <v>2822</v>
      </c>
    </row>
    <row r="1931" spans="1:2" ht="14.25" customHeight="1">
      <c r="A1931" s="237" t="s">
        <v>3153</v>
      </c>
      <c r="B1931" s="1563">
        <v>2822</v>
      </c>
    </row>
    <row r="1932" spans="1:2" ht="14.25" customHeight="1">
      <c r="A1932" s="237" t="s">
        <v>3154</v>
      </c>
      <c r="B1932" s="1563">
        <v>2822</v>
      </c>
    </row>
    <row r="1933" spans="1:2" ht="14.25" customHeight="1">
      <c r="A1933" s="237" t="s">
        <v>3155</v>
      </c>
      <c r="B1933" s="1563">
        <v>2822</v>
      </c>
    </row>
    <row r="1934" spans="1:2" ht="14.25" customHeight="1">
      <c r="A1934" s="237" t="s">
        <v>3156</v>
      </c>
      <c r="B1934" s="1563">
        <v>2822</v>
      </c>
    </row>
    <row r="1935" spans="1:2" ht="14.25" customHeight="1">
      <c r="A1935" s="237" t="s">
        <v>3157</v>
      </c>
      <c r="B1935" s="1563">
        <v>2822</v>
      </c>
    </row>
    <row r="1936" spans="1:2" ht="14.25" customHeight="1">
      <c r="A1936" s="237" t="s">
        <v>3158</v>
      </c>
      <c r="B1936" s="1563">
        <v>2822</v>
      </c>
    </row>
    <row r="1937" spans="1:2" ht="14.25" customHeight="1">
      <c r="A1937" s="745" t="s">
        <v>599</v>
      </c>
      <c r="B1937" s="1563">
        <v>2823</v>
      </c>
    </row>
    <row r="1938" spans="1:2" ht="14.25" customHeight="1">
      <c r="A1938" s="745" t="s">
        <v>601</v>
      </c>
      <c r="B1938" s="1563">
        <v>2824</v>
      </c>
    </row>
    <row r="1939" spans="1:2" ht="14.25" customHeight="1">
      <c r="A1939" s="237" t="s">
        <v>3159</v>
      </c>
      <c r="B1939" s="1563">
        <v>2825</v>
      </c>
    </row>
    <row r="1940" spans="1:2" ht="14.25" customHeight="1">
      <c r="A1940" s="745" t="s">
        <v>604</v>
      </c>
      <c r="B1940" s="1563">
        <v>2826</v>
      </c>
    </row>
    <row r="1941" spans="1:2" ht="14.25" customHeight="1">
      <c r="A1941" s="745" t="s">
        <v>606</v>
      </c>
      <c r="B1941" s="1563">
        <v>2827</v>
      </c>
    </row>
    <row r="1942" spans="1:2" ht="14.25" customHeight="1">
      <c r="A1942" s="1568" t="s">
        <v>863</v>
      </c>
      <c r="B1942" s="1563">
        <v>2828</v>
      </c>
    </row>
    <row r="1943" spans="1:2" ht="14.25" customHeight="1">
      <c r="A1943" s="1569" t="s">
        <v>864</v>
      </c>
      <c r="B1943" s="1563">
        <v>2829</v>
      </c>
    </row>
    <row r="1944" spans="1:2" ht="14.25" customHeight="1">
      <c r="A1944" s="1569" t="s">
        <v>866</v>
      </c>
      <c r="B1944" s="1563">
        <v>2830</v>
      </c>
    </row>
    <row r="1945" spans="1:2" ht="14.25" customHeight="1">
      <c r="A1945" s="1569" t="s">
        <v>868</v>
      </c>
      <c r="B1945" s="1563">
        <v>2831</v>
      </c>
    </row>
    <row r="1946" spans="1:2" ht="14.25" customHeight="1">
      <c r="A1946" s="1560" t="s">
        <v>870</v>
      </c>
      <c r="B1946" s="1563">
        <v>2832</v>
      </c>
    </row>
    <row r="1947" spans="1:2" ht="14.25" customHeight="1">
      <c r="A1947" s="1569" t="s">
        <v>872</v>
      </c>
      <c r="B1947" s="1563">
        <v>2833</v>
      </c>
    </row>
    <row r="1948" spans="1:2" ht="14.25" customHeight="1">
      <c r="A1948" s="1570" t="s">
        <v>873</v>
      </c>
      <c r="B1948" s="1563">
        <v>2834</v>
      </c>
    </row>
    <row r="1949" spans="1:2" ht="14.25" customHeight="1">
      <c r="A1949" s="915" t="s">
        <v>1141</v>
      </c>
      <c r="B1949" s="1563">
        <v>2835</v>
      </c>
    </row>
    <row r="1950" spans="1:2" ht="14.25" customHeight="1">
      <c r="A1950" s="915" t="s">
        <v>3160</v>
      </c>
      <c r="B1950" s="1563">
        <v>2836</v>
      </c>
    </row>
    <row r="1951" spans="1:2" ht="14.25" customHeight="1">
      <c r="A1951" s="915" t="s">
        <v>3161</v>
      </c>
      <c r="B1951" s="1563">
        <v>2837</v>
      </c>
    </row>
    <row r="1952" spans="1:2" ht="14.25" customHeight="1">
      <c r="A1952" s="1571" t="s">
        <v>3162</v>
      </c>
      <c r="B1952" s="1563">
        <v>2838</v>
      </c>
    </row>
    <row r="1953" spans="1:2" ht="14.25" customHeight="1">
      <c r="A1953" s="237" t="s">
        <v>3163</v>
      </c>
      <c r="B1953" s="1563">
        <v>2839</v>
      </c>
    </row>
    <row r="1954" spans="1:2" ht="14.25" customHeight="1">
      <c r="A1954" s="237" t="s">
        <v>3164</v>
      </c>
      <c r="B1954" s="1563">
        <v>2840</v>
      </c>
    </row>
    <row r="1955" spans="1:2" ht="14.25" customHeight="1">
      <c r="A1955" s="237" t="s">
        <v>3165</v>
      </c>
      <c r="B1955" s="1563">
        <v>2841</v>
      </c>
    </row>
    <row r="1956" spans="1:3" ht="14.25" customHeight="1">
      <c r="A1956" s="915" t="s">
        <v>3166</v>
      </c>
      <c r="B1956" s="1563">
        <v>2842</v>
      </c>
      <c r="C1956" s="1548"/>
    </row>
    <row r="1957" spans="1:3" ht="14.25" customHeight="1">
      <c r="A1957" s="1571" t="s">
        <v>3167</v>
      </c>
      <c r="B1957" s="1563">
        <v>2843</v>
      </c>
      <c r="C1957" s="1548"/>
    </row>
    <row r="1958" spans="1:2" ht="14.25" customHeight="1">
      <c r="A1958" s="1571" t="s">
        <v>3168</v>
      </c>
      <c r="B1958" s="1563">
        <v>2844</v>
      </c>
    </row>
    <row r="1959" spans="1:2" ht="14.25" customHeight="1">
      <c r="A1959" s="237" t="s">
        <v>3169</v>
      </c>
      <c r="B1959" s="1563">
        <v>2845</v>
      </c>
    </row>
    <row r="1960" spans="1:2" ht="14.25" customHeight="1">
      <c r="A1960" s="237" t="s">
        <v>3170</v>
      </c>
      <c r="B1960" s="1563">
        <v>2846</v>
      </c>
    </row>
    <row r="1961" spans="1:2" ht="14.25" customHeight="1">
      <c r="A1961" s="1572" t="s">
        <v>3171</v>
      </c>
      <c r="B1961" s="1573">
        <v>2847</v>
      </c>
    </row>
    <row r="1962" spans="1:2" ht="14.25" customHeight="1">
      <c r="A1962" s="1574" t="s">
        <v>3172</v>
      </c>
      <c r="B1962" s="1563">
        <v>2848</v>
      </c>
    </row>
    <row r="1963" spans="1:2" ht="14.25" customHeight="1">
      <c r="A1963" s="1574" t="s">
        <v>3173</v>
      </c>
      <c r="B1963" s="1563">
        <v>2849</v>
      </c>
    </row>
    <row r="1964" spans="1:2" ht="14.25" customHeight="1">
      <c r="A1964" s="1571" t="s">
        <v>3174</v>
      </c>
      <c r="B1964" s="1563">
        <v>2850</v>
      </c>
    </row>
    <row r="1965" spans="1:2" ht="14.25" customHeight="1">
      <c r="A1965" s="1571" t="s">
        <v>3175</v>
      </c>
      <c r="B1965" s="1563">
        <v>2851</v>
      </c>
    </row>
    <row r="1966" spans="1:2" ht="14.25" customHeight="1">
      <c r="A1966" s="1559" t="s">
        <v>3176</v>
      </c>
      <c r="B1966" s="1563">
        <v>2852</v>
      </c>
    </row>
    <row r="1967" spans="1:2" ht="14.25" customHeight="1">
      <c r="A1967" s="1559" t="s">
        <v>3177</v>
      </c>
      <c r="B1967" s="1563">
        <v>2853</v>
      </c>
    </row>
    <row r="1968" spans="1:2" ht="14.25" customHeight="1">
      <c r="A1968" s="1559" t="s">
        <v>3178</v>
      </c>
      <c r="B1968" s="1563">
        <v>2854</v>
      </c>
    </row>
    <row r="1969" spans="1:2" ht="14.25" customHeight="1">
      <c r="A1969" s="915" t="s">
        <v>3179</v>
      </c>
      <c r="B1969" s="1563">
        <v>2855</v>
      </c>
    </row>
    <row r="1970" spans="1:2" ht="14.25" customHeight="1">
      <c r="A1970" s="915" t="s">
        <v>3180</v>
      </c>
      <c r="B1970" s="1563">
        <v>2856</v>
      </c>
    </row>
    <row r="1971" spans="1:2" ht="14.25" customHeight="1">
      <c r="A1971" s="745" t="s">
        <v>3181</v>
      </c>
      <c r="B1971" s="1563">
        <v>2857</v>
      </c>
    </row>
    <row r="1972" spans="1:2" ht="14.25" customHeight="1">
      <c r="A1972" s="745" t="s">
        <v>96</v>
      </c>
      <c r="B1972" s="1563">
        <v>2858</v>
      </c>
    </row>
    <row r="1973" spans="1:2" ht="14.25" customHeight="1">
      <c r="A1973" s="1575" t="s">
        <v>3182</v>
      </c>
      <c r="B1973" s="1563">
        <v>2859</v>
      </c>
    </row>
    <row r="1974" spans="1:2" ht="14.25" customHeight="1">
      <c r="A1974" s="1575" t="s">
        <v>3183</v>
      </c>
      <c r="B1974" s="1563">
        <v>2860</v>
      </c>
    </row>
    <row r="1975" spans="1:2" ht="14.25" customHeight="1">
      <c r="A1975" s="1571" t="s">
        <v>3184</v>
      </c>
      <c r="B1975" s="1563">
        <v>2861</v>
      </c>
    </row>
    <row r="1976" spans="1:2" ht="14.25" customHeight="1">
      <c r="A1976" s="1571" t="s">
        <v>3185</v>
      </c>
      <c r="B1976" s="1563">
        <v>2862</v>
      </c>
    </row>
    <row r="1977" spans="1:2" ht="14.25" customHeight="1">
      <c r="A1977" s="1576" t="s">
        <v>3186</v>
      </c>
      <c r="B1977" s="1567">
        <v>2863</v>
      </c>
    </row>
    <row r="1978" spans="1:2" ht="14.25" customHeight="1">
      <c r="A1978" s="1571" t="s">
        <v>3187</v>
      </c>
      <c r="B1978" s="1563">
        <v>2864</v>
      </c>
    </row>
    <row r="1979" spans="1:2" ht="14.25" customHeight="1">
      <c r="A1979" s="1577" t="s">
        <v>3188</v>
      </c>
      <c r="B1979" s="1563">
        <v>2865</v>
      </c>
    </row>
    <row r="1980" spans="1:2" ht="14.25" customHeight="1">
      <c r="A1980" s="915" t="s">
        <v>3189</v>
      </c>
      <c r="B1980" s="1563">
        <v>2866</v>
      </c>
    </row>
    <row r="1981" spans="1:2" ht="14.25" customHeight="1">
      <c r="A1981" s="915" t="s">
        <v>3190</v>
      </c>
      <c r="B1981" s="1563">
        <v>2867</v>
      </c>
    </row>
    <row r="1982" spans="1:2" ht="14.25" customHeight="1">
      <c r="A1982" s="915" t="s">
        <v>3191</v>
      </c>
      <c r="B1982" s="1563">
        <v>2868</v>
      </c>
    </row>
    <row r="1983" spans="1:2" ht="14.25" customHeight="1">
      <c r="A1983" s="915" t="s">
        <v>3192</v>
      </c>
      <c r="B1983" s="1563">
        <v>2871</v>
      </c>
    </row>
    <row r="1984" spans="1:2" ht="14.25" customHeight="1">
      <c r="A1984" s="915" t="s">
        <v>3193</v>
      </c>
      <c r="B1984" s="1563">
        <v>2872</v>
      </c>
    </row>
    <row r="1985" spans="1:2" ht="14.25" customHeight="1">
      <c r="A1985" s="915" t="s">
        <v>3194</v>
      </c>
      <c r="B1985" s="1563">
        <v>2873</v>
      </c>
    </row>
    <row r="1986" spans="1:2" ht="14.25" customHeight="1">
      <c r="A1986" s="915" t="s">
        <v>3195</v>
      </c>
      <c r="B1986" s="1567">
        <v>2874</v>
      </c>
    </row>
    <row r="1987" spans="1:2" ht="14.25" customHeight="1">
      <c r="A1987" s="1578" t="s">
        <v>3196</v>
      </c>
      <c r="B1987" s="1563">
        <v>2875</v>
      </c>
    </row>
    <row r="1988" spans="1:2" ht="14.25" customHeight="1">
      <c r="A1988" s="1579" t="s">
        <v>3197</v>
      </c>
      <c r="B1988" s="1563">
        <v>2876</v>
      </c>
    </row>
    <row r="1989" spans="1:2" ht="14.25" customHeight="1">
      <c r="A1989" s="1578" t="s">
        <v>3198</v>
      </c>
      <c r="B1989" s="1563">
        <v>2877</v>
      </c>
    </row>
    <row r="1990" spans="1:2" ht="14.25" customHeight="1">
      <c r="A1990" s="1578" t="s">
        <v>3199</v>
      </c>
      <c r="B1990" s="1563">
        <v>2878</v>
      </c>
    </row>
    <row r="1991" spans="1:2" ht="14.25" customHeight="1">
      <c r="A1991" s="1578" t="s">
        <v>3200</v>
      </c>
      <c r="B1991" s="1563">
        <v>2879</v>
      </c>
    </row>
    <row r="1992" spans="1:2" ht="14.25" customHeight="1">
      <c r="A1992" s="1578" t="s">
        <v>3201</v>
      </c>
      <c r="B1992" s="1563">
        <v>2880</v>
      </c>
    </row>
    <row r="1993" spans="1:2" ht="14.25" customHeight="1">
      <c r="A1993" s="1578" t="s">
        <v>3202</v>
      </c>
      <c r="B1993" s="1563">
        <v>2881</v>
      </c>
    </row>
    <row r="1994" spans="1:2" ht="14.25" customHeight="1">
      <c r="A1994" s="1578" t="s">
        <v>3203</v>
      </c>
      <c r="B1994" s="1563">
        <v>2882</v>
      </c>
    </row>
    <row r="1995" spans="1:2" ht="14.25" customHeight="1">
      <c r="A1995" s="1578" t="s">
        <v>3204</v>
      </c>
      <c r="B1995" s="1563">
        <v>2883</v>
      </c>
    </row>
    <row r="1996" spans="1:2" ht="14.25" customHeight="1">
      <c r="A1996" s="1578" t="s">
        <v>3205</v>
      </c>
      <c r="B1996" s="1563">
        <v>2884</v>
      </c>
    </row>
    <row r="1997" spans="1:2" ht="14.25" customHeight="1">
      <c r="A1997" s="1578" t="s">
        <v>3206</v>
      </c>
      <c r="B1997" s="1563">
        <v>2885</v>
      </c>
    </row>
    <row r="1998" spans="1:2" ht="14.25" customHeight="1">
      <c r="A1998" s="1578" t="s">
        <v>3207</v>
      </c>
      <c r="B1998" s="1563">
        <v>2886</v>
      </c>
    </row>
    <row r="1999" spans="1:2" ht="14.25" customHeight="1">
      <c r="A1999" s="1578" t="s">
        <v>3208</v>
      </c>
      <c r="B1999" s="1563">
        <v>2887</v>
      </c>
    </row>
    <row r="2000" spans="1:2" ht="14.25" customHeight="1">
      <c r="A2000" s="1578" t="s">
        <v>3209</v>
      </c>
      <c r="B2000" s="1563">
        <v>2888</v>
      </c>
    </row>
    <row r="2001" spans="1:2" ht="14.25" customHeight="1">
      <c r="A2001" s="1578" t="s">
        <v>3210</v>
      </c>
      <c r="B2001" s="1563">
        <v>2889</v>
      </c>
    </row>
    <row r="2002" spans="1:2" ht="14.25" customHeight="1">
      <c r="A2002" s="1580" t="s">
        <v>3211</v>
      </c>
      <c r="B2002" s="1563">
        <v>2890</v>
      </c>
    </row>
    <row r="2003" spans="1:2" ht="14.25" customHeight="1">
      <c r="A2003" s="915" t="s">
        <v>3212</v>
      </c>
      <c r="B2003" s="1563">
        <v>2891</v>
      </c>
    </row>
    <row r="2004" spans="1:2" ht="14.25" customHeight="1">
      <c r="A2004" s="915" t="s">
        <v>3213</v>
      </c>
      <c r="B2004" s="1563">
        <v>2892</v>
      </c>
    </row>
    <row r="2005" spans="1:2" ht="14.25" customHeight="1">
      <c r="A2005" s="915" t="s">
        <v>3214</v>
      </c>
      <c r="B2005" s="1563">
        <v>2893</v>
      </c>
    </row>
    <row r="2006" spans="1:2" ht="14.25" customHeight="1">
      <c r="A2006" s="1581" t="s">
        <v>3215</v>
      </c>
      <c r="B2006" s="1563">
        <v>2894</v>
      </c>
    </row>
    <row r="2007" spans="1:2" ht="14.25" customHeight="1">
      <c r="A2007" s="1581" t="s">
        <v>3216</v>
      </c>
      <c r="B2007" s="1563">
        <v>2895</v>
      </c>
    </row>
    <row r="2008" spans="1:2" ht="14.25" customHeight="1">
      <c r="A2008" s="1581" t="s">
        <v>3217</v>
      </c>
      <c r="B2008" s="1563">
        <v>2896</v>
      </c>
    </row>
    <row r="2009" spans="1:2" ht="14.25" customHeight="1">
      <c r="A2009" s="1581" t="s">
        <v>3218</v>
      </c>
      <c r="B2009" s="1563">
        <v>2897</v>
      </c>
    </row>
    <row r="2010" spans="1:2" ht="14.25" customHeight="1">
      <c r="A2010" s="915" t="s">
        <v>3219</v>
      </c>
      <c r="B2010" s="1563">
        <v>2898</v>
      </c>
    </row>
    <row r="2011" spans="1:2" ht="14.25" customHeight="1">
      <c r="A2011" s="915" t="s">
        <v>3220</v>
      </c>
      <c r="B2011" s="1563">
        <v>2899</v>
      </c>
    </row>
    <row r="2012" spans="1:2" ht="14.25" customHeight="1">
      <c r="A2012" s="915" t="s">
        <v>3221</v>
      </c>
      <c r="B2012" s="1563">
        <v>2900</v>
      </c>
    </row>
    <row r="2013" spans="1:2" ht="14.25" customHeight="1">
      <c r="A2013" s="915" t="s">
        <v>3222</v>
      </c>
      <c r="B2013" s="1563">
        <v>2901</v>
      </c>
    </row>
    <row r="2014" spans="1:2" ht="14.25" customHeight="1">
      <c r="A2014" s="915" t="s">
        <v>3223</v>
      </c>
      <c r="B2014" s="1563">
        <v>2902</v>
      </c>
    </row>
    <row r="2015" spans="1:2" ht="14.25" customHeight="1">
      <c r="A2015" s="915" t="s">
        <v>3224</v>
      </c>
      <c r="B2015" s="1563">
        <v>2903</v>
      </c>
    </row>
    <row r="2016" spans="1:2" ht="14.25" customHeight="1">
      <c r="A2016" s="915" t="s">
        <v>3225</v>
      </c>
      <c r="B2016" s="1563">
        <v>2904</v>
      </c>
    </row>
    <row r="2017" spans="1:2" ht="14.25" customHeight="1">
      <c r="A2017" s="915" t="s">
        <v>3226</v>
      </c>
      <c r="B2017" s="1563">
        <v>2905</v>
      </c>
    </row>
    <row r="2018" spans="1:2" ht="14.25" customHeight="1">
      <c r="A2018" s="915" t="s">
        <v>3227</v>
      </c>
      <c r="B2018" s="1563">
        <v>2906</v>
      </c>
    </row>
    <row r="2019" spans="1:2" ht="14.25" customHeight="1">
      <c r="A2019" s="1571" t="s">
        <v>3228</v>
      </c>
      <c r="B2019" s="1563">
        <v>2907</v>
      </c>
    </row>
    <row r="2020" spans="1:2" ht="14.25" customHeight="1">
      <c r="A2020" s="1571" t="s">
        <v>3229</v>
      </c>
      <c r="B2020" s="1563">
        <v>2908</v>
      </c>
    </row>
    <row r="2021" spans="1:2" ht="14.25" customHeight="1">
      <c r="A2021" s="1582" t="s">
        <v>3230</v>
      </c>
      <c r="B2021" s="1563">
        <v>2909</v>
      </c>
    </row>
    <row r="2022" spans="1:2" ht="14.25" customHeight="1">
      <c r="A2022" s="1571" t="s">
        <v>3231</v>
      </c>
      <c r="B2022" s="1563">
        <v>2910</v>
      </c>
    </row>
    <row r="2023" spans="1:2" ht="14.25" customHeight="1">
      <c r="A2023" s="915" t="s">
        <v>3232</v>
      </c>
      <c r="B2023" s="1563">
        <v>2911</v>
      </c>
    </row>
    <row r="2024" spans="1:2" ht="14.25" customHeight="1">
      <c r="A2024" s="915" t="s">
        <v>3233</v>
      </c>
      <c r="B2024" s="1563">
        <v>2912</v>
      </c>
    </row>
    <row r="2025" spans="1:2" ht="14.25" customHeight="1">
      <c r="A2025" s="915" t="s">
        <v>237</v>
      </c>
      <c r="B2025" s="1563">
        <v>2913</v>
      </c>
    </row>
    <row r="2026" spans="1:2" ht="14.25" customHeight="1">
      <c r="A2026" s="915" t="s">
        <v>3234</v>
      </c>
      <c r="B2026" s="1563">
        <v>2914</v>
      </c>
    </row>
    <row r="2027" spans="1:2" ht="14.25" customHeight="1">
      <c r="A2027" s="915" t="s">
        <v>3235</v>
      </c>
      <c r="B2027" s="1563">
        <v>2915</v>
      </c>
    </row>
    <row r="2028" spans="1:2" ht="14.25" customHeight="1">
      <c r="A2028" s="915" t="s">
        <v>3236</v>
      </c>
      <c r="B2028" s="1563">
        <v>2916</v>
      </c>
    </row>
    <row r="2029" spans="1:2" ht="14.25" customHeight="1">
      <c r="A2029" s="915" t="s">
        <v>3237</v>
      </c>
      <c r="B2029" s="1563">
        <v>2917</v>
      </c>
    </row>
    <row r="2030" spans="1:2" ht="14.25" customHeight="1">
      <c r="A2030" s="915" t="s">
        <v>3238</v>
      </c>
      <c r="B2030" s="1563">
        <v>2918</v>
      </c>
    </row>
    <row r="2031" spans="1:2" ht="14.25" customHeight="1">
      <c r="A2031" s="915" t="s">
        <v>3239</v>
      </c>
      <c r="B2031" s="1563">
        <v>2919</v>
      </c>
    </row>
    <row r="2032" spans="1:2" ht="14.25" customHeight="1">
      <c r="A2032" s="915" t="s">
        <v>3240</v>
      </c>
      <c r="B2032" s="1563">
        <v>2920</v>
      </c>
    </row>
    <row r="2033" spans="1:2" ht="14.25" customHeight="1">
      <c r="A2033" s="915" t="s">
        <v>3241</v>
      </c>
      <c r="B2033" s="1563">
        <v>2921</v>
      </c>
    </row>
    <row r="2034" spans="1:2" ht="14.25" customHeight="1">
      <c r="A2034" s="915" t="s">
        <v>3242</v>
      </c>
      <c r="B2034" s="1563">
        <v>2922</v>
      </c>
    </row>
    <row r="2035" spans="1:2" ht="14.25" customHeight="1">
      <c r="A2035" s="915" t="s">
        <v>1286</v>
      </c>
      <c r="B2035" s="1563">
        <v>2923</v>
      </c>
    </row>
    <row r="2036" spans="1:2" ht="14.25" customHeight="1">
      <c r="A2036" s="915" t="s">
        <v>3243</v>
      </c>
      <c r="B2036" s="1563">
        <v>2924</v>
      </c>
    </row>
    <row r="2037" spans="1:2" ht="14.25" customHeight="1">
      <c r="A2037" s="915" t="s">
        <v>1298</v>
      </c>
      <c r="B2037" s="1563">
        <v>2925</v>
      </c>
    </row>
    <row r="2038" spans="1:2" ht="14.25" customHeight="1">
      <c r="A2038" s="297" t="s">
        <v>1359</v>
      </c>
      <c r="B2038" s="1563">
        <v>2926</v>
      </c>
    </row>
    <row r="2039" spans="1:2" ht="14.25" customHeight="1">
      <c r="A2039" s="297" t="s">
        <v>1360</v>
      </c>
      <c r="B2039" s="1563">
        <v>2927</v>
      </c>
    </row>
    <row r="2040" spans="1:2" ht="14.25" customHeight="1">
      <c r="A2040" s="297" t="s">
        <v>1361</v>
      </c>
      <c r="B2040" s="1563">
        <v>2928</v>
      </c>
    </row>
    <row r="2041" spans="1:2" ht="14.25" customHeight="1">
      <c r="A2041" s="297" t="s">
        <v>1362</v>
      </c>
      <c r="B2041" s="1563">
        <v>2929</v>
      </c>
    </row>
    <row r="2042" spans="1:2" ht="14.25" customHeight="1">
      <c r="A2042" s="297" t="s">
        <v>1364</v>
      </c>
      <c r="B2042" s="1563">
        <v>2930</v>
      </c>
    </row>
    <row r="2043" spans="1:2" ht="14.25" customHeight="1">
      <c r="A2043" s="297" t="s">
        <v>1366</v>
      </c>
      <c r="B2043" s="1563">
        <v>2931</v>
      </c>
    </row>
    <row r="2044" spans="1:2" ht="14.25" customHeight="1">
      <c r="A2044" s="297" t="s">
        <v>1367</v>
      </c>
      <c r="B2044" s="1563">
        <v>2932</v>
      </c>
    </row>
    <row r="2045" spans="1:2" ht="14.25" customHeight="1">
      <c r="A2045" s="297" t="s">
        <v>1369</v>
      </c>
      <c r="B2045" s="1563">
        <v>2933</v>
      </c>
    </row>
    <row r="2046" spans="1:2" ht="14.25" customHeight="1">
      <c r="A2046" s="297" t="s">
        <v>1371</v>
      </c>
      <c r="B2046" s="1563">
        <v>2934</v>
      </c>
    </row>
    <row r="2047" spans="1:2" ht="14.25" customHeight="1">
      <c r="A2047" s="297" t="s">
        <v>1372</v>
      </c>
      <c r="B2047" s="1563">
        <v>2935</v>
      </c>
    </row>
    <row r="2048" spans="1:2" ht="14.25" customHeight="1">
      <c r="A2048" s="297" t="s">
        <v>1373</v>
      </c>
      <c r="B2048" s="1563">
        <v>2936</v>
      </c>
    </row>
    <row r="2049" spans="1:2" ht="14.25" customHeight="1">
      <c r="A2049" s="297" t="s">
        <v>1374</v>
      </c>
      <c r="B2049" s="1563">
        <v>2937</v>
      </c>
    </row>
    <row r="2050" spans="1:2" ht="14.25" customHeight="1">
      <c r="A2050" s="297" t="s">
        <v>1375</v>
      </c>
      <c r="B2050" s="1563">
        <v>2938</v>
      </c>
    </row>
    <row r="2051" spans="1:2" ht="14.25" customHeight="1">
      <c r="A2051" s="297" t="s">
        <v>1377</v>
      </c>
      <c r="B2051" s="1563">
        <v>2939</v>
      </c>
    </row>
    <row r="2052" spans="1:2" ht="14.25" customHeight="1">
      <c r="A2052" s="297" t="s">
        <v>1379</v>
      </c>
      <c r="B2052" s="1563">
        <v>2940</v>
      </c>
    </row>
    <row r="2053" spans="1:2" ht="14.25" customHeight="1">
      <c r="A2053" s="297" t="s">
        <v>1380</v>
      </c>
      <c r="B2053" s="1563">
        <v>2941</v>
      </c>
    </row>
    <row r="2054" spans="1:2" ht="14.25" customHeight="1">
      <c r="A2054" s="297" t="s">
        <v>1383</v>
      </c>
      <c r="B2054" s="1563">
        <v>2942</v>
      </c>
    </row>
    <row r="2055" spans="1:2" ht="14.25" customHeight="1">
      <c r="A2055" s="297" t="s">
        <v>1384</v>
      </c>
      <c r="B2055" s="1563">
        <v>2943</v>
      </c>
    </row>
    <row r="2056" spans="1:2" ht="14.25" customHeight="1">
      <c r="A2056" s="297" t="s">
        <v>1385</v>
      </c>
      <c r="B2056" s="1563">
        <v>2944</v>
      </c>
    </row>
    <row r="2057" spans="1:2" ht="14.25" customHeight="1">
      <c r="A2057" s="297" t="s">
        <v>1386</v>
      </c>
      <c r="B2057" s="1563">
        <v>2945</v>
      </c>
    </row>
    <row r="2058" spans="1:2" ht="14.25" customHeight="1">
      <c r="A2058" s="297" t="s">
        <v>216</v>
      </c>
      <c r="B2058" s="1563">
        <v>2946</v>
      </c>
    </row>
    <row r="2059" spans="1:2" ht="14.25" customHeight="1">
      <c r="A2059" s="297" t="s">
        <v>224</v>
      </c>
      <c r="B2059" s="1563">
        <v>2947</v>
      </c>
    </row>
    <row r="2060" spans="1:2" ht="14.25" customHeight="1">
      <c r="A2060" s="297" t="s">
        <v>225</v>
      </c>
      <c r="B2060" s="1563">
        <v>2948</v>
      </c>
    </row>
    <row r="2061" spans="1:2" ht="14.25" customHeight="1">
      <c r="A2061" s="297" t="s">
        <v>3244</v>
      </c>
      <c r="B2061" s="1563">
        <v>2948</v>
      </c>
    </row>
    <row r="2062" spans="1:2" ht="14.25" customHeight="1">
      <c r="A2062" s="297" t="s">
        <v>3245</v>
      </c>
      <c r="B2062" s="1563">
        <v>2949</v>
      </c>
    </row>
    <row r="2063" spans="1:2" ht="14.25" customHeight="1">
      <c r="A2063" s="1583" t="s">
        <v>111</v>
      </c>
      <c r="B2063" s="1584">
        <v>3032</v>
      </c>
    </row>
    <row r="2064" spans="1:2" ht="14.25" customHeight="1">
      <c r="A2064" s="1583" t="s">
        <v>132</v>
      </c>
      <c r="B2064" s="1584">
        <v>3033</v>
      </c>
    </row>
    <row r="2065" spans="1:2" ht="14.25" customHeight="1">
      <c r="A2065" s="1583" t="s">
        <v>194</v>
      </c>
      <c r="B2065" s="1584">
        <v>3034</v>
      </c>
    </row>
    <row r="2066" spans="1:2" ht="14.25" customHeight="1">
      <c r="A2066" s="1583" t="s">
        <v>201</v>
      </c>
      <c r="B2066" s="1584">
        <v>3035</v>
      </c>
    </row>
    <row r="2067" spans="1:2" ht="14.25" customHeight="1">
      <c r="A2067" s="1583" t="s">
        <v>199</v>
      </c>
      <c r="B2067" s="1584">
        <v>3036</v>
      </c>
    </row>
    <row r="2068" spans="1:2" ht="14.25" customHeight="1">
      <c r="A2068" s="1585" t="s">
        <v>453</v>
      </c>
      <c r="B2068" s="1584">
        <v>3037</v>
      </c>
    </row>
    <row r="2069" spans="1:2" ht="14.25" customHeight="1">
      <c r="A2069" s="1586" t="s">
        <v>451</v>
      </c>
      <c r="B2069" s="1584">
        <v>3038</v>
      </c>
    </row>
    <row r="2070" spans="1:2" ht="14.25" customHeight="1">
      <c r="A2070" s="1583" t="s">
        <v>455</v>
      </c>
      <c r="B2070" s="1584">
        <v>3039</v>
      </c>
    </row>
    <row r="2071" spans="1:2" ht="14.25" customHeight="1">
      <c r="A2071" s="1585" t="s">
        <v>452</v>
      </c>
      <c r="B2071" s="1584">
        <v>3040</v>
      </c>
    </row>
    <row r="2072" spans="1:2" ht="14.25" customHeight="1">
      <c r="A2072" s="1585" t="s">
        <v>456</v>
      </c>
      <c r="B2072" s="1584">
        <v>3041</v>
      </c>
    </row>
    <row r="2073" spans="1:2" ht="14.25" customHeight="1">
      <c r="A2073" s="1583" t="s">
        <v>457</v>
      </c>
      <c r="B2073" s="1584">
        <v>3042</v>
      </c>
    </row>
    <row r="2074" spans="1:2" ht="14.25" customHeight="1">
      <c r="A2074" s="1583" t="s">
        <v>3246</v>
      </c>
      <c r="B2074" s="1584">
        <v>3043</v>
      </c>
    </row>
    <row r="2075" spans="1:2" ht="14.25" customHeight="1">
      <c r="A2075" s="1585" t="s">
        <v>3247</v>
      </c>
      <c r="B2075" s="1584">
        <v>3044</v>
      </c>
    </row>
    <row r="2076" spans="1:2" ht="14.25" customHeight="1">
      <c r="A2076" s="1585" t="s">
        <v>649</v>
      </c>
      <c r="B2076" s="1584">
        <v>3045</v>
      </c>
    </row>
    <row r="2077" spans="1:2" ht="14.25" customHeight="1">
      <c r="A2077" s="1583" t="s">
        <v>635</v>
      </c>
      <c r="B2077" s="1584">
        <v>3046</v>
      </c>
    </row>
    <row r="2078" spans="1:2" ht="14.25" customHeight="1">
      <c r="A2078" s="1583" t="s">
        <v>3248</v>
      </c>
      <c r="B2078" s="1584">
        <v>3047</v>
      </c>
    </row>
    <row r="2079" spans="1:2" ht="14.25" customHeight="1">
      <c r="A2079" s="1587" t="s">
        <v>3249</v>
      </c>
      <c r="B2079" s="1584">
        <v>3048</v>
      </c>
    </row>
    <row r="2080" spans="1:2" ht="14.25" customHeight="1">
      <c r="A2080" s="1583" t="s">
        <v>3250</v>
      </c>
      <c r="B2080" s="1584">
        <v>3048</v>
      </c>
    </row>
    <row r="2081" spans="1:2" ht="14.25" customHeight="1">
      <c r="A2081" s="1583" t="s">
        <v>3251</v>
      </c>
      <c r="B2081" s="1584">
        <v>3048</v>
      </c>
    </row>
    <row r="2082" spans="1:2" ht="14.25" customHeight="1">
      <c r="A2082" s="1583" t="s">
        <v>3252</v>
      </c>
      <c r="B2082" s="1584">
        <v>3048</v>
      </c>
    </row>
    <row r="2083" spans="1:2" ht="14.25" customHeight="1">
      <c r="A2083" s="1571" t="s">
        <v>3253</v>
      </c>
      <c r="B2083" s="1584">
        <v>3049</v>
      </c>
    </row>
    <row r="2084" spans="1:2" ht="14.25" customHeight="1">
      <c r="A2084" s="1588" t="s">
        <v>3253</v>
      </c>
      <c r="B2084" s="1589">
        <v>3049</v>
      </c>
    </row>
    <row r="2085" spans="1:2" ht="14.25" customHeight="1">
      <c r="A2085" s="1590" t="s">
        <v>219</v>
      </c>
      <c r="B2085" s="1589">
        <v>3051</v>
      </c>
    </row>
    <row r="2086" spans="1:2" ht="14.25" customHeight="1">
      <c r="A2086" s="1583" t="s">
        <v>1164</v>
      </c>
      <c r="B2086" s="1584">
        <v>3052</v>
      </c>
    </row>
    <row r="2087" spans="1:2" ht="14.25" customHeight="1">
      <c r="A2087" s="1583" t="s">
        <v>1166</v>
      </c>
      <c r="B2087" s="1584">
        <v>3053</v>
      </c>
    </row>
    <row r="2088" spans="1:2" ht="14.25" customHeight="1">
      <c r="A2088" s="1583" t="s">
        <v>1211</v>
      </c>
      <c r="B2088" s="1584">
        <v>3054</v>
      </c>
    </row>
    <row r="2089" spans="1:2" ht="14.25" customHeight="1">
      <c r="A2089" s="1583" t="s">
        <v>1310</v>
      </c>
      <c r="B2089" s="1584">
        <v>3055</v>
      </c>
    </row>
    <row r="2090" spans="1:2" ht="14.25" customHeight="1">
      <c r="A2090" s="1583" t="s">
        <v>1313</v>
      </c>
      <c r="B2090" s="1584">
        <v>3056</v>
      </c>
    </row>
    <row r="2091" spans="1:2" ht="14.25" customHeight="1">
      <c r="A2091" s="1583" t="s">
        <v>136</v>
      </c>
      <c r="B2091" s="1584">
        <v>3057</v>
      </c>
    </row>
    <row r="2092" spans="1:2" ht="14.25" customHeight="1">
      <c r="A2092" s="1591" t="s">
        <v>3254</v>
      </c>
      <c r="B2092" s="1592">
        <v>3058</v>
      </c>
    </row>
    <row r="2093" spans="1:2" ht="14.25" customHeight="1">
      <c r="A2093" s="1593" t="s">
        <v>3255</v>
      </c>
      <c r="B2093" s="1584">
        <v>3059</v>
      </c>
    </row>
    <row r="2094" spans="1:2" ht="14.25" customHeight="1">
      <c r="A2094" s="1593" t="s">
        <v>3256</v>
      </c>
      <c r="B2094" s="1584">
        <v>3060</v>
      </c>
    </row>
    <row r="2095" spans="1:2" ht="14.25" customHeight="1">
      <c r="A2095" s="1593" t="s">
        <v>3257</v>
      </c>
      <c r="B2095" s="1584">
        <v>3061</v>
      </c>
    </row>
    <row r="2096" spans="1:2" ht="14.25" customHeight="1">
      <c r="A2096" s="1593" t="s">
        <v>3258</v>
      </c>
      <c r="B2096" s="1584">
        <v>3062</v>
      </c>
    </row>
    <row r="2097" spans="1:2" ht="14.25" customHeight="1">
      <c r="A2097" s="1583" t="s">
        <v>3259</v>
      </c>
      <c r="B2097" s="1584">
        <v>3063</v>
      </c>
    </row>
    <row r="2098" spans="1:2" ht="14.25" customHeight="1">
      <c r="A2098" s="1583" t="s">
        <v>3260</v>
      </c>
      <c r="B2098" s="1584">
        <v>3064</v>
      </c>
    </row>
    <row r="2099" spans="1:2" ht="14.25" customHeight="1">
      <c r="A2099" s="1594" t="s">
        <v>3261</v>
      </c>
      <c r="B2099" s="1584">
        <v>3065</v>
      </c>
    </row>
    <row r="2100" spans="1:2" ht="14.25" customHeight="1">
      <c r="A2100" s="1594" t="s">
        <v>3262</v>
      </c>
      <c r="B2100" s="1584">
        <v>3066</v>
      </c>
    </row>
    <row r="2101" spans="1:2" ht="14.25" customHeight="1">
      <c r="A2101" s="1594" t="s">
        <v>3263</v>
      </c>
      <c r="B2101" s="1584">
        <v>3067</v>
      </c>
    </row>
    <row r="2102" spans="1:2" ht="14.25" customHeight="1">
      <c r="A2102" s="1595" t="s">
        <v>510</v>
      </c>
      <c r="B2102" s="1584">
        <v>3071</v>
      </c>
    </row>
    <row r="2103" spans="1:2" ht="14.25" customHeight="1">
      <c r="A2103" s="362" t="s">
        <v>1594</v>
      </c>
      <c r="B2103" s="1584">
        <v>3072</v>
      </c>
    </row>
    <row r="2104" spans="1:2" ht="14.25" customHeight="1">
      <c r="A2104" s="362" t="s">
        <v>3264</v>
      </c>
      <c r="B2104" s="1584">
        <v>3073</v>
      </c>
    </row>
    <row r="2105" spans="1:2" ht="14.25" customHeight="1">
      <c r="A2105" s="362" t="s">
        <v>3265</v>
      </c>
      <c r="B2105" s="1584">
        <v>3074</v>
      </c>
    </row>
    <row r="2106" spans="1:2" ht="14.25" customHeight="1">
      <c r="A2106" s="362" t="s">
        <v>1596</v>
      </c>
      <c r="B2106" s="1584">
        <v>3075</v>
      </c>
    </row>
    <row r="2107" spans="1:2" ht="14.25" customHeight="1">
      <c r="A2107" s="362" t="s">
        <v>1583</v>
      </c>
      <c r="B2107" s="1584">
        <v>3076</v>
      </c>
    </row>
    <row r="2108" spans="1:2" ht="14.25" customHeight="1">
      <c r="A2108" s="1596" t="s">
        <v>1616</v>
      </c>
      <c r="B2108" s="1584">
        <v>3077</v>
      </c>
    </row>
    <row r="2109" spans="1:2" ht="14.25" customHeight="1">
      <c r="A2109" s="362" t="s">
        <v>1598</v>
      </c>
      <c r="B2109" s="1584">
        <v>3078</v>
      </c>
    </row>
    <row r="2110" spans="1:2" ht="14.25" customHeight="1">
      <c r="A2110" s="362" t="s">
        <v>1586</v>
      </c>
      <c r="B2110" s="1584">
        <v>3079</v>
      </c>
    </row>
    <row r="2111" spans="1:2" ht="14.25" customHeight="1">
      <c r="A2111" s="362" t="s">
        <v>1610</v>
      </c>
      <c r="B2111" s="1584">
        <v>3080</v>
      </c>
    </row>
    <row r="2112" spans="1:2" ht="14.25" customHeight="1">
      <c r="A2112" s="1597" t="s">
        <v>1612</v>
      </c>
      <c r="B2112" s="1584">
        <v>3081</v>
      </c>
    </row>
    <row r="2113" spans="1:2" ht="14.25" customHeight="1">
      <c r="A2113" s="1598" t="s">
        <v>3266</v>
      </c>
      <c r="B2113" s="1584">
        <v>3082</v>
      </c>
    </row>
    <row r="2114" spans="1:2" ht="14.25" customHeight="1">
      <c r="A2114" s="1016" t="s">
        <v>3267</v>
      </c>
      <c r="B2114" s="1584">
        <v>3083</v>
      </c>
    </row>
    <row r="2115" spans="1:2" ht="14.25" customHeight="1">
      <c r="A2115" s="1019" t="s">
        <v>3268</v>
      </c>
      <c r="B2115" s="1584">
        <v>3084</v>
      </c>
    </row>
    <row r="2116" spans="1:2" ht="14.25" customHeight="1">
      <c r="A2116" s="362" t="s">
        <v>3269</v>
      </c>
      <c r="B2116" s="1584">
        <v>3085</v>
      </c>
    </row>
    <row r="2117" spans="1:2" ht="14.25" customHeight="1">
      <c r="A2117" s="362" t="s">
        <v>3270</v>
      </c>
      <c r="B2117" s="1584">
        <v>3086</v>
      </c>
    </row>
    <row r="2118" spans="1:2" ht="14.25" customHeight="1">
      <c r="A2118" s="362" t="s">
        <v>3271</v>
      </c>
      <c r="B2118" s="1584">
        <v>3087</v>
      </c>
    </row>
    <row r="2119" spans="1:2" ht="14.25" customHeight="1">
      <c r="A2119" s="1599" t="s">
        <v>3272</v>
      </c>
      <c r="B2119" s="1584">
        <v>3088</v>
      </c>
    </row>
    <row r="2120" spans="1:2" ht="14.25" customHeight="1">
      <c r="A2120" s="1599" t="s">
        <v>3273</v>
      </c>
      <c r="B2120" s="1584">
        <v>3089</v>
      </c>
    </row>
    <row r="2121" spans="1:2" ht="14.25" customHeight="1">
      <c r="A2121" s="1571" t="s">
        <v>3274</v>
      </c>
      <c r="B2121" s="1584">
        <v>3090</v>
      </c>
    </row>
    <row r="2122" spans="1:2" ht="14.25" customHeight="1">
      <c r="A2122" s="1571" t="s">
        <v>3275</v>
      </c>
      <c r="B2122" s="1600">
        <v>3091</v>
      </c>
    </row>
    <row r="2123" spans="1:2" ht="14.25" customHeight="1">
      <c r="A2123" s="1571" t="s">
        <v>3276</v>
      </c>
      <c r="B2123" s="1584">
        <v>3092</v>
      </c>
    </row>
    <row r="2124" spans="1:2" ht="14.25" customHeight="1">
      <c r="A2124" s="1571" t="s">
        <v>3277</v>
      </c>
      <c r="B2124" s="1584">
        <v>3093</v>
      </c>
    </row>
    <row r="2125" spans="1:2" ht="14.25" customHeight="1">
      <c r="A2125" s="1571" t="s">
        <v>3278</v>
      </c>
      <c r="B2125" s="1584">
        <v>3094</v>
      </c>
    </row>
    <row r="2126" spans="1:2" ht="14.25" customHeight="1">
      <c r="A2126" s="362" t="s">
        <v>3279</v>
      </c>
      <c r="B2126" s="1584">
        <v>3095</v>
      </c>
    </row>
    <row r="2127" spans="1:2" ht="14.25" customHeight="1">
      <c r="A2127" s="362" t="s">
        <v>3280</v>
      </c>
      <c r="B2127" s="1584">
        <v>3096</v>
      </c>
    </row>
    <row r="2128" spans="1:2" ht="14.25" customHeight="1">
      <c r="A2128" s="362" t="s">
        <v>3281</v>
      </c>
      <c r="B2128" s="1584">
        <v>3097</v>
      </c>
    </row>
    <row r="2129" spans="1:2" ht="14.25" customHeight="1">
      <c r="A2129" s="362" t="s">
        <v>3282</v>
      </c>
      <c r="B2129" s="1600">
        <v>3098</v>
      </c>
    </row>
    <row r="2130" spans="1:2" ht="14.25" customHeight="1">
      <c r="A2130" s="362" t="s">
        <v>3283</v>
      </c>
      <c r="B2130" s="1584">
        <v>3099</v>
      </c>
    </row>
    <row r="2131" spans="1:2" ht="14.25" customHeight="1">
      <c r="A2131" s="362" t="s">
        <v>3284</v>
      </c>
      <c r="B2131" s="1600">
        <v>3100</v>
      </c>
    </row>
    <row r="2132" spans="1:2" ht="14.25" customHeight="1">
      <c r="A2132" s="362" t="s">
        <v>3285</v>
      </c>
      <c r="B2132" s="1584">
        <v>3101</v>
      </c>
    </row>
    <row r="2133" spans="1:2" ht="14.25" customHeight="1">
      <c r="A2133" s="362" t="s">
        <v>3286</v>
      </c>
      <c r="B2133" s="1584">
        <v>3102</v>
      </c>
    </row>
    <row r="2134" spans="1:2" ht="14.25" customHeight="1">
      <c r="A2134" s="1571" t="s">
        <v>3287</v>
      </c>
      <c r="B2134" s="1584">
        <v>3103</v>
      </c>
    </row>
    <row r="2135" spans="1:2" ht="14.25" customHeight="1">
      <c r="A2135" s="1601" t="s">
        <v>3288</v>
      </c>
      <c r="B2135" s="1584">
        <v>3104</v>
      </c>
    </row>
    <row r="2136" spans="1:2" ht="14.25" customHeight="1">
      <c r="A2136" s="369" t="s">
        <v>3289</v>
      </c>
      <c r="B2136" s="1584">
        <v>3105</v>
      </c>
    </row>
    <row r="2137" spans="1:2" ht="14.25" customHeight="1">
      <c r="A2137" s="320" t="s">
        <v>3290</v>
      </c>
      <c r="B2137" s="1584">
        <v>3106</v>
      </c>
    </row>
    <row r="2138" spans="1:2" ht="14.25" customHeight="1">
      <c r="A2138" s="320" t="s">
        <v>3291</v>
      </c>
      <c r="B2138" s="1600">
        <v>3107</v>
      </c>
    </row>
    <row r="2139" spans="1:2" ht="14.25" customHeight="1">
      <c r="A2139" s="320" t="s">
        <v>3292</v>
      </c>
      <c r="B2139" s="1584">
        <v>3108</v>
      </c>
    </row>
    <row r="2140" spans="1:2" ht="14.25" customHeight="1">
      <c r="A2140" s="320" t="s">
        <v>3293</v>
      </c>
      <c r="B2140" s="1600">
        <v>3109</v>
      </c>
    </row>
    <row r="2141" spans="1:2" ht="14.25" customHeight="1">
      <c r="A2141" s="320" t="s">
        <v>3294</v>
      </c>
      <c r="B2141" s="1584">
        <v>3110</v>
      </c>
    </row>
    <row r="2142" spans="1:2" ht="14.25" customHeight="1">
      <c r="A2142" s="1602" t="s">
        <v>3295</v>
      </c>
      <c r="B2142" s="1584">
        <v>3111</v>
      </c>
    </row>
    <row r="2143" spans="1:2" ht="14.25" customHeight="1">
      <c r="A2143" s="1603" t="s">
        <v>3296</v>
      </c>
      <c r="B2143" s="1584">
        <v>3112</v>
      </c>
    </row>
    <row r="2144" spans="1:2" ht="14.25" customHeight="1">
      <c r="A2144" s="320" t="s">
        <v>3297</v>
      </c>
      <c r="B2144" s="1584">
        <v>3113</v>
      </c>
    </row>
    <row r="2145" spans="1:2" ht="14.25" customHeight="1">
      <c r="A2145" s="320" t="s">
        <v>3298</v>
      </c>
      <c r="B2145" s="1584">
        <v>3114</v>
      </c>
    </row>
    <row r="2146" spans="1:2" ht="14.25" customHeight="1">
      <c r="A2146" s="320" t="s">
        <v>3299</v>
      </c>
      <c r="B2146" s="1600">
        <v>3115</v>
      </c>
    </row>
    <row r="2147" spans="1:2" ht="14.25" customHeight="1">
      <c r="A2147" s="362" t="s">
        <v>3300</v>
      </c>
      <c r="B2147" s="1584">
        <v>3116</v>
      </c>
    </row>
    <row r="2148" spans="1:2" ht="14.25" customHeight="1">
      <c r="A2148" s="362" t="s">
        <v>3301</v>
      </c>
      <c r="B2148" s="1584">
        <v>3117</v>
      </c>
    </row>
    <row r="2149" spans="1:2" ht="14.25" customHeight="1">
      <c r="A2149" s="1604" t="s">
        <v>3302</v>
      </c>
      <c r="B2149" s="1584">
        <v>3118</v>
      </c>
    </row>
    <row r="2150" spans="1:2" ht="14.25" customHeight="1">
      <c r="A2150" s="1571" t="s">
        <v>3303</v>
      </c>
      <c r="B2150" s="1584">
        <v>3119</v>
      </c>
    </row>
    <row r="2151" spans="1:2" ht="14.25" customHeight="1">
      <c r="A2151" s="1200" t="s">
        <v>3304</v>
      </c>
      <c r="B2151" s="1584">
        <v>3120</v>
      </c>
    </row>
    <row r="2152" spans="1:2" ht="14.25" customHeight="1">
      <c r="A2152" s="1605" t="s">
        <v>3305</v>
      </c>
      <c r="B2152" s="1600">
        <v>3121</v>
      </c>
    </row>
    <row r="2153" spans="1:2" ht="14.25" customHeight="1">
      <c r="A2153" s="1606" t="s">
        <v>3306</v>
      </c>
      <c r="B2153" s="1584">
        <v>3122</v>
      </c>
    </row>
    <row r="2154" spans="1:2" ht="14.25" customHeight="1">
      <c r="A2154" s="1019" t="s">
        <v>3307</v>
      </c>
      <c r="B2154" s="1584">
        <v>3123</v>
      </c>
    </row>
    <row r="2155" spans="1:2" ht="14.25" customHeight="1">
      <c r="A2155" s="1019" t="s">
        <v>3308</v>
      </c>
      <c r="B2155" s="1584">
        <v>3124</v>
      </c>
    </row>
    <row r="2156" spans="1:2" ht="14.25" customHeight="1">
      <c r="A2156" s="1019" t="s">
        <v>3309</v>
      </c>
      <c r="B2156" s="1584">
        <v>3125</v>
      </c>
    </row>
    <row r="2157" spans="1:2" ht="14.25" customHeight="1">
      <c r="A2157" s="362" t="s">
        <v>3310</v>
      </c>
      <c r="B2157" s="1600">
        <v>3126</v>
      </c>
    </row>
    <row r="2158" spans="1:2" ht="14.25" customHeight="1">
      <c r="A2158" s="362" t="s">
        <v>3311</v>
      </c>
      <c r="B2158" s="1584">
        <v>3127</v>
      </c>
    </row>
    <row r="2159" spans="1:2" ht="14.25" customHeight="1">
      <c r="A2159" s="362" t="s">
        <v>3312</v>
      </c>
      <c r="B2159" s="1584">
        <v>3128</v>
      </c>
    </row>
    <row r="2160" spans="1:2" ht="14.25" customHeight="1">
      <c r="A2160" s="1593" t="s">
        <v>3313</v>
      </c>
      <c r="B2160" s="1600">
        <v>3129</v>
      </c>
    </row>
    <row r="2161" spans="1:2" ht="14.25" customHeight="1">
      <c r="A2161" s="320" t="s">
        <v>3314</v>
      </c>
      <c r="B2161" s="1584">
        <v>3130</v>
      </c>
    </row>
    <row r="2162" spans="1:2" ht="14.25" customHeight="1">
      <c r="A2162" s="320" t="s">
        <v>3315</v>
      </c>
      <c r="B2162" s="1584">
        <v>3131</v>
      </c>
    </row>
    <row r="2163" spans="1:2" ht="14.25" customHeight="1">
      <c r="A2163" s="1056" t="s">
        <v>3316</v>
      </c>
      <c r="B2163" s="1584">
        <v>3132</v>
      </c>
    </row>
    <row r="2164" spans="1:2" ht="14.25" customHeight="1">
      <c r="A2164" s="320" t="s">
        <v>3317</v>
      </c>
      <c r="B2164" s="1584">
        <v>3133</v>
      </c>
    </row>
    <row r="2165" spans="1:2" ht="14.25" customHeight="1">
      <c r="A2165" s="320" t="s">
        <v>3318</v>
      </c>
      <c r="B2165" s="1584">
        <v>3134</v>
      </c>
    </row>
    <row r="2166" spans="1:2" ht="14.25" customHeight="1">
      <c r="A2166" s="320" t="s">
        <v>3319</v>
      </c>
      <c r="B2166" s="1584">
        <v>3135</v>
      </c>
    </row>
    <row r="2167" spans="1:2" ht="14.25" customHeight="1">
      <c r="A2167" s="320" t="s">
        <v>3320</v>
      </c>
      <c r="B2167" s="1600">
        <v>3136</v>
      </c>
    </row>
    <row r="2168" spans="1:2" ht="14.25" customHeight="1">
      <c r="A2168" s="320" t="s">
        <v>3321</v>
      </c>
      <c r="B2168" s="1584">
        <v>3137</v>
      </c>
    </row>
    <row r="2169" spans="1:2" ht="14.25" customHeight="1">
      <c r="A2169" s="320" t="s">
        <v>3322</v>
      </c>
      <c r="B2169" s="1584">
        <v>3138</v>
      </c>
    </row>
    <row r="2170" spans="1:2" ht="14.25" customHeight="1">
      <c r="A2170" s="320" t="s">
        <v>3323</v>
      </c>
      <c r="B2170" s="1600">
        <v>3139</v>
      </c>
    </row>
    <row r="2171" spans="1:2" ht="14.25" customHeight="1">
      <c r="A2171" s="320" t="s">
        <v>3324</v>
      </c>
      <c r="B2171" s="1584">
        <v>3140</v>
      </c>
    </row>
    <row r="2172" spans="1:2" ht="14.25" customHeight="1">
      <c r="A2172" s="1607" t="s">
        <v>3325</v>
      </c>
      <c r="B2172" s="1584">
        <v>3141</v>
      </c>
    </row>
    <row r="2173" spans="1:2" ht="14.25" customHeight="1">
      <c r="A2173" s="1607" t="s">
        <v>3326</v>
      </c>
      <c r="B2173" s="1584">
        <v>3142</v>
      </c>
    </row>
    <row r="2174" spans="1:2" ht="14.25" customHeight="1">
      <c r="A2174" s="1607" t="s">
        <v>3327</v>
      </c>
      <c r="B2174" s="1584">
        <v>3143</v>
      </c>
    </row>
    <row r="2175" spans="1:2" ht="14.25" customHeight="1">
      <c r="A2175" s="1607" t="s">
        <v>3328</v>
      </c>
      <c r="B2175" s="1600">
        <v>3144</v>
      </c>
    </row>
    <row r="2176" spans="1:2" ht="14.25" customHeight="1">
      <c r="A2176" s="320" t="s">
        <v>3329</v>
      </c>
      <c r="B2176" s="1600">
        <v>3145</v>
      </c>
    </row>
    <row r="2177" spans="1:2" ht="14.25" customHeight="1">
      <c r="A2177" s="320" t="s">
        <v>3330</v>
      </c>
      <c r="B2177" s="1584">
        <v>3146</v>
      </c>
    </row>
    <row r="2178" spans="1:2" ht="14.25" customHeight="1">
      <c r="A2178" s="320" t="s">
        <v>3331</v>
      </c>
      <c r="B2178" s="1584">
        <v>3147</v>
      </c>
    </row>
    <row r="2179" spans="1:2" ht="14.25" customHeight="1">
      <c r="A2179" s="320" t="s">
        <v>3332</v>
      </c>
      <c r="B2179" s="1600">
        <v>3148</v>
      </c>
    </row>
    <row r="2180" spans="1:2" ht="14.25" customHeight="1">
      <c r="A2180" s="320" t="s">
        <v>3333</v>
      </c>
      <c r="B2180" s="1584">
        <v>3149</v>
      </c>
    </row>
    <row r="2181" spans="1:2" ht="14.25" customHeight="1">
      <c r="A2181" s="320" t="s">
        <v>3334</v>
      </c>
      <c r="B2181" s="1584">
        <v>3150</v>
      </c>
    </row>
    <row r="2182" spans="1:2" ht="14.25" customHeight="1">
      <c r="A2182" s="320" t="s">
        <v>3335</v>
      </c>
      <c r="B2182" s="1584">
        <v>3151</v>
      </c>
    </row>
    <row r="2183" spans="1:2" ht="14.25" customHeight="1">
      <c r="A2183" s="362" t="s">
        <v>3336</v>
      </c>
      <c r="B2183" s="1584">
        <v>3152</v>
      </c>
    </row>
    <row r="2184" spans="1:2" ht="14.25" customHeight="1">
      <c r="A2184" s="362" t="s">
        <v>3337</v>
      </c>
      <c r="B2184" s="1600">
        <v>3153</v>
      </c>
    </row>
    <row r="2185" spans="1:2" ht="14.25" customHeight="1">
      <c r="A2185" s="362" t="s">
        <v>3338</v>
      </c>
      <c r="B2185" s="1600">
        <v>3154</v>
      </c>
    </row>
    <row r="2186" spans="1:2" ht="14.25" customHeight="1">
      <c r="A2186" s="362" t="s">
        <v>3339</v>
      </c>
      <c r="B2186" s="1584">
        <v>3155</v>
      </c>
    </row>
    <row r="2187" spans="1:2" ht="14.25" customHeight="1">
      <c r="A2187" s="1608" t="s">
        <v>220</v>
      </c>
      <c r="B2187" s="1609">
        <v>3156</v>
      </c>
    </row>
    <row r="2188" spans="1:2" ht="14.25" customHeight="1">
      <c r="A2188" s="1608" t="s">
        <v>221</v>
      </c>
      <c r="B2188" s="1609">
        <v>3157</v>
      </c>
    </row>
    <row r="2189" spans="1:2" ht="14.25" customHeight="1">
      <c r="A2189" s="1610" t="s">
        <v>223</v>
      </c>
      <c r="B2189" s="1609">
        <v>3159</v>
      </c>
    </row>
    <row r="2190" spans="1:2" ht="14.25" customHeight="1">
      <c r="A2190" s="1610" t="s">
        <v>226</v>
      </c>
      <c r="B2190" s="1609">
        <v>3162</v>
      </c>
    </row>
    <row r="2191" spans="1:2" ht="14.25" customHeight="1">
      <c r="A2191" s="1610" t="s">
        <v>229</v>
      </c>
      <c r="B2191" s="1609">
        <v>3164</v>
      </c>
    </row>
    <row r="2192" spans="1:2" ht="14.25" customHeight="1">
      <c r="A2192" s="1610" t="s">
        <v>230</v>
      </c>
      <c r="B2192" s="1609">
        <v>3165</v>
      </c>
    </row>
    <row r="2193" spans="1:2" ht="14.25" customHeight="1">
      <c r="A2193" s="1610" t="s">
        <v>235</v>
      </c>
      <c r="B2193" s="1609">
        <v>3166</v>
      </c>
    </row>
    <row r="2194" spans="1:2" ht="14.25" customHeight="1">
      <c r="A2194" s="1610" t="s">
        <v>236</v>
      </c>
      <c r="B2194" s="1609">
        <v>3167</v>
      </c>
    </row>
    <row r="2195" spans="1:2" ht="14.25" customHeight="1">
      <c r="A2195" s="320" t="s">
        <v>3340</v>
      </c>
      <c r="B2195" s="1611">
        <v>3169</v>
      </c>
    </row>
    <row r="2196" spans="1:2" ht="14.25" customHeight="1">
      <c r="A2196" s="320" t="s">
        <v>3341</v>
      </c>
      <c r="B2196" s="1611">
        <v>3170</v>
      </c>
    </row>
    <row r="2197" spans="1:2" ht="14.25" customHeight="1">
      <c r="A2197" s="320" t="s">
        <v>3342</v>
      </c>
      <c r="B2197" s="1611">
        <v>3171</v>
      </c>
    </row>
    <row r="2198" spans="1:2" ht="14.25" customHeight="1">
      <c r="A2198" s="320" t="s">
        <v>3343</v>
      </c>
      <c r="B2198" s="1611">
        <v>3172</v>
      </c>
    </row>
    <row r="2199" spans="1:2" ht="14.25" customHeight="1">
      <c r="A2199" s="320" t="s">
        <v>3344</v>
      </c>
      <c r="B2199" s="1611">
        <v>3173</v>
      </c>
    </row>
    <row r="2200" spans="1:2" ht="14.25" customHeight="1">
      <c r="A2200" s="1612" t="s">
        <v>3344</v>
      </c>
      <c r="B2200" s="1613">
        <v>3173</v>
      </c>
    </row>
    <row r="2201" spans="1:2" ht="14.25" customHeight="1">
      <c r="A2201" s="320" t="s">
        <v>153</v>
      </c>
      <c r="B2201" s="1611">
        <v>3174</v>
      </c>
    </row>
    <row r="2202" spans="1:2" ht="14.25" customHeight="1">
      <c r="A2202" s="1614" t="s">
        <v>153</v>
      </c>
      <c r="B2202" s="1613">
        <v>3174</v>
      </c>
    </row>
    <row r="2203" spans="1:2" ht="14.25" customHeight="1">
      <c r="A2203" s="320" t="s">
        <v>154</v>
      </c>
      <c r="B2203" s="1611">
        <v>3175</v>
      </c>
    </row>
    <row r="2204" spans="1:2" ht="14.25" customHeight="1">
      <c r="A2204" s="1614" t="s">
        <v>154</v>
      </c>
      <c r="B2204" s="1613">
        <v>3175</v>
      </c>
    </row>
    <row r="2205" spans="1:2" ht="14.25" customHeight="1">
      <c r="A2205" s="320" t="s">
        <v>3345</v>
      </c>
      <c r="B2205" s="1611">
        <v>3176</v>
      </c>
    </row>
    <row r="2206" spans="1:2" ht="14.25" customHeight="1">
      <c r="A2206" s="820" t="s">
        <v>3345</v>
      </c>
      <c r="B2206" s="1613">
        <v>3176</v>
      </c>
    </row>
    <row r="2207" spans="1:2" ht="14.25" customHeight="1">
      <c r="A2207" s="297" t="s">
        <v>206</v>
      </c>
      <c r="B2207" s="1543">
        <v>3177</v>
      </c>
    </row>
    <row r="2208" spans="1:2" ht="14.25" customHeight="1">
      <c r="A2208" s="320" t="s">
        <v>206</v>
      </c>
      <c r="B2208" s="1611">
        <v>3177</v>
      </c>
    </row>
    <row r="2209" spans="1:2" ht="14.25" customHeight="1">
      <c r="A2209" s="1543" t="s">
        <v>211</v>
      </c>
      <c r="B2209" s="1250">
        <v>3178</v>
      </c>
    </row>
    <row r="2210" spans="1:2" ht="14.25" customHeight="1">
      <c r="A2210" s="320" t="s">
        <v>211</v>
      </c>
      <c r="B2210" s="1611">
        <v>3178</v>
      </c>
    </row>
    <row r="2211" spans="1:2" ht="14.25" customHeight="1">
      <c r="A2211" s="320" t="s">
        <v>3346</v>
      </c>
      <c r="B2211" s="1611">
        <v>3179</v>
      </c>
    </row>
    <row r="2212" spans="1:2" ht="14.25" customHeight="1">
      <c r="A2212" s="320" t="s">
        <v>3347</v>
      </c>
      <c r="B2212" s="1611">
        <v>3180</v>
      </c>
    </row>
    <row r="2213" spans="1:2" ht="14.25" customHeight="1">
      <c r="A2213" s="320" t="s">
        <v>3348</v>
      </c>
      <c r="B2213" s="1611">
        <v>3181</v>
      </c>
    </row>
    <row r="2214" spans="1:2" ht="14.25" customHeight="1">
      <c r="A2214" s="320" t="s">
        <v>3349</v>
      </c>
      <c r="B2214" s="1611">
        <v>3182</v>
      </c>
    </row>
    <row r="2215" spans="1:2" ht="14.25" customHeight="1">
      <c r="A2215" s="320" t="s">
        <v>3350</v>
      </c>
      <c r="B2215" s="1611">
        <v>3183</v>
      </c>
    </row>
    <row r="2216" spans="1:2" ht="14.25" customHeight="1">
      <c r="A2216" s="320" t="s">
        <v>3351</v>
      </c>
      <c r="B2216" s="1611">
        <v>3184</v>
      </c>
    </row>
    <row r="2217" spans="1:2" ht="14.25" customHeight="1">
      <c r="A2217" s="320" t="s">
        <v>3352</v>
      </c>
      <c r="B2217" s="1611">
        <v>3185</v>
      </c>
    </row>
    <row r="2218" spans="1:2" ht="14.25" customHeight="1">
      <c r="A2218" s="320" t="s">
        <v>3353</v>
      </c>
      <c r="B2218" s="1611">
        <v>3186</v>
      </c>
    </row>
    <row r="2219" spans="1:2" ht="14.25" customHeight="1">
      <c r="A2219" s="320" t="s">
        <v>3354</v>
      </c>
      <c r="B2219" s="1611">
        <v>3187</v>
      </c>
    </row>
    <row r="2220" spans="1:2" ht="14.25" customHeight="1">
      <c r="A2220" s="320" t="s">
        <v>3355</v>
      </c>
      <c r="B2220" s="1611">
        <v>3188</v>
      </c>
    </row>
    <row r="2221" spans="1:2" ht="14.25" customHeight="1">
      <c r="A2221" s="320" t="s">
        <v>3356</v>
      </c>
      <c r="B2221" s="1611">
        <v>3189</v>
      </c>
    </row>
    <row r="2222" spans="1:2" ht="14.25" customHeight="1">
      <c r="A2222" s="320" t="s">
        <v>3357</v>
      </c>
      <c r="B2222" s="1611">
        <v>3190</v>
      </c>
    </row>
    <row r="2223" spans="1:2" ht="14.25" customHeight="1">
      <c r="A2223" s="320" t="s">
        <v>3358</v>
      </c>
      <c r="B2223" s="1611">
        <v>3191</v>
      </c>
    </row>
    <row r="2224" spans="1:2" ht="14.25" customHeight="1">
      <c r="A2224" s="320" t="s">
        <v>3359</v>
      </c>
      <c r="B2224" s="1611">
        <v>3192</v>
      </c>
    </row>
    <row r="2225" spans="1:2" ht="14.25" customHeight="1">
      <c r="A2225" s="320" t="s">
        <v>3360</v>
      </c>
      <c r="B2225" s="1611">
        <v>3193</v>
      </c>
    </row>
    <row r="2226" spans="1:2" ht="14.25" customHeight="1">
      <c r="A2226" s="320" t="s">
        <v>3361</v>
      </c>
      <c r="B2226" s="1611">
        <v>3194</v>
      </c>
    </row>
    <row r="2227" spans="1:2" ht="14.25" customHeight="1">
      <c r="A2227" s="320" t="s">
        <v>3362</v>
      </c>
      <c r="B2227" s="1611">
        <v>3195</v>
      </c>
    </row>
    <row r="2228" spans="1:2" ht="14.25" customHeight="1">
      <c r="A2228" s="320" t="s">
        <v>3363</v>
      </c>
      <c r="B2228" s="1611">
        <v>3196</v>
      </c>
    </row>
    <row r="2229" spans="1:2" ht="14.25" customHeight="1">
      <c r="A2229" s="320" t="s">
        <v>3364</v>
      </c>
      <c r="B2229" s="1611">
        <v>3197</v>
      </c>
    </row>
    <row r="2230" spans="1:2" ht="14.25" customHeight="1">
      <c r="A2230" s="320" t="s">
        <v>3365</v>
      </c>
      <c r="B2230" s="1611">
        <v>3198</v>
      </c>
    </row>
    <row r="2231" spans="1:2" ht="13.5" customHeight="1">
      <c r="A2231" s="320" t="s">
        <v>3366</v>
      </c>
      <c r="B2231" s="1611">
        <v>3199</v>
      </c>
    </row>
    <row r="2232" spans="1:2" ht="13.5" customHeight="1">
      <c r="A2232" s="320" t="s">
        <v>3367</v>
      </c>
      <c r="B2232" s="1611">
        <v>3200</v>
      </c>
    </row>
    <row r="2233" spans="1:2" ht="13.5" customHeight="1">
      <c r="A2233" s="320" t="s">
        <v>3368</v>
      </c>
      <c r="B2233" s="1611">
        <v>3201</v>
      </c>
    </row>
    <row r="2234" spans="1:2" ht="13.5" customHeight="1">
      <c r="A2234" s="320" t="s">
        <v>3369</v>
      </c>
      <c r="B2234" s="1611">
        <v>3202</v>
      </c>
    </row>
    <row r="2235" spans="1:2" ht="13.5" customHeight="1">
      <c r="A2235" s="320" t="s">
        <v>3370</v>
      </c>
      <c r="B2235" s="1611">
        <v>3203</v>
      </c>
    </row>
    <row r="2236" spans="1:2" ht="13.5" customHeight="1">
      <c r="A2236" s="320" t="s">
        <v>3371</v>
      </c>
      <c r="B2236" s="1611">
        <v>3204</v>
      </c>
    </row>
    <row r="2237" spans="1:2" ht="13.5" customHeight="1">
      <c r="A2237" s="320" t="s">
        <v>3372</v>
      </c>
      <c r="B2237" s="1611">
        <v>3205</v>
      </c>
    </row>
    <row r="2238" spans="1:2" ht="13.5" customHeight="1">
      <c r="A2238" s="320" t="s">
        <v>3373</v>
      </c>
      <c r="B2238" s="1611">
        <v>3206</v>
      </c>
    </row>
    <row r="2239" spans="1:2" ht="13.5" customHeight="1">
      <c r="A2239" s="320" t="s">
        <v>1175</v>
      </c>
      <c r="B2239" s="1611">
        <v>3207</v>
      </c>
    </row>
    <row r="2240" spans="1:2" ht="13.5" customHeight="1">
      <c r="A2240" s="320" t="s">
        <v>1175</v>
      </c>
      <c r="B2240" s="1611">
        <v>3207</v>
      </c>
    </row>
    <row r="2241" spans="1:2" ht="13.5" customHeight="1">
      <c r="A2241" s="320" t="s">
        <v>1177</v>
      </c>
      <c r="B2241" s="1611">
        <v>3208</v>
      </c>
    </row>
    <row r="2242" spans="1:2" ht="13.5" customHeight="1">
      <c r="A2242" s="320" t="s">
        <v>1177</v>
      </c>
      <c r="B2242" s="1611">
        <v>3208</v>
      </c>
    </row>
    <row r="2243" spans="1:2" ht="13.5" customHeight="1">
      <c r="A2243" s="320" t="s">
        <v>1179</v>
      </c>
      <c r="B2243" s="1611">
        <v>3209</v>
      </c>
    </row>
    <row r="2244" spans="1:2" ht="13.5" customHeight="1">
      <c r="A2244" s="320" t="s">
        <v>1179</v>
      </c>
      <c r="B2244" s="1611">
        <v>3209</v>
      </c>
    </row>
    <row r="2245" spans="1:2" ht="13.5" customHeight="1">
      <c r="A2245" s="237" t="s">
        <v>1180</v>
      </c>
      <c r="B2245" s="1611">
        <v>3210</v>
      </c>
    </row>
    <row r="2246" spans="1:2" ht="13.5" customHeight="1">
      <c r="A2246" s="320" t="s">
        <v>1180</v>
      </c>
      <c r="B2246" s="1611">
        <v>3210</v>
      </c>
    </row>
    <row r="2247" spans="1:2" ht="13.5" customHeight="1">
      <c r="A2247" s="320" t="s">
        <v>3374</v>
      </c>
      <c r="B2247" s="1611">
        <v>3211</v>
      </c>
    </row>
    <row r="2248" spans="1:2" ht="13.5" customHeight="1">
      <c r="A2248" s="320" t="s">
        <v>3375</v>
      </c>
      <c r="B2248" s="1611">
        <v>3212</v>
      </c>
    </row>
    <row r="2249" spans="1:2" ht="13.5" customHeight="1">
      <c r="A2249" s="320" t="s">
        <v>745</v>
      </c>
      <c r="B2249" s="1611">
        <v>3213</v>
      </c>
    </row>
    <row r="2250" spans="1:2" ht="13.5" customHeight="1">
      <c r="A2250" s="320" t="s">
        <v>3376</v>
      </c>
      <c r="B2250" s="1611">
        <v>3214</v>
      </c>
    </row>
    <row r="2251" spans="1:2" ht="13.5" customHeight="1">
      <c r="A2251" s="320" t="s">
        <v>3377</v>
      </c>
      <c r="B2251" s="1611">
        <v>3215</v>
      </c>
    </row>
    <row r="2252" spans="1:2" ht="13.5" customHeight="1">
      <c r="A2252" s="320" t="s">
        <v>1320</v>
      </c>
      <c r="B2252" s="1563">
        <v>3216</v>
      </c>
    </row>
    <row r="2253" spans="1:2" ht="13.5" customHeight="1">
      <c r="A2253" s="320" t="s">
        <v>1320</v>
      </c>
      <c r="B2253" s="1611">
        <v>3216</v>
      </c>
    </row>
    <row r="2254" spans="1:2" ht="13.5" customHeight="1">
      <c r="A2254" s="320" t="s">
        <v>1322</v>
      </c>
      <c r="B2254" s="1563">
        <v>3217</v>
      </c>
    </row>
    <row r="2255" spans="1:2" ht="13.5" customHeight="1">
      <c r="A2255" s="320" t="s">
        <v>1322</v>
      </c>
      <c r="B2255" s="1611">
        <v>3217</v>
      </c>
    </row>
    <row r="2256" spans="1:2" ht="13.5" customHeight="1">
      <c r="A2256" s="320" t="s">
        <v>1328</v>
      </c>
      <c r="B2256" s="1611">
        <v>3218</v>
      </c>
    </row>
    <row r="2257" spans="1:2" ht="13.5" customHeight="1">
      <c r="A2257" s="320" t="s">
        <v>1328</v>
      </c>
      <c r="B2257" s="1611">
        <v>3218</v>
      </c>
    </row>
    <row r="2258" spans="1:2" ht="13.5" customHeight="1">
      <c r="A2258" s="320" t="s">
        <v>1331</v>
      </c>
      <c r="B2258" s="1611">
        <v>3219</v>
      </c>
    </row>
    <row r="2259" spans="1:2" ht="13.5" customHeight="1">
      <c r="A2259" s="320" t="s">
        <v>1331</v>
      </c>
      <c r="B2259" s="1611">
        <v>3219</v>
      </c>
    </row>
    <row r="2260" spans="1:2" ht="13.5" customHeight="1">
      <c r="A2260" s="320" t="s">
        <v>1335</v>
      </c>
      <c r="B2260" s="1611">
        <v>3220</v>
      </c>
    </row>
    <row r="2261" spans="1:2" ht="13.5" customHeight="1">
      <c r="A2261" s="1203" t="s">
        <v>1335</v>
      </c>
      <c r="B2261" s="1611">
        <v>3220</v>
      </c>
    </row>
    <row r="2262" spans="1:2" ht="13.5" customHeight="1">
      <c r="A2262" s="320" t="s">
        <v>3378</v>
      </c>
      <c r="B2262" s="1611">
        <v>3221</v>
      </c>
    </row>
    <row r="2263" spans="1:2" ht="13.5" customHeight="1">
      <c r="A2263" s="320" t="s">
        <v>3379</v>
      </c>
      <c r="B2263" s="1611">
        <v>3222</v>
      </c>
    </row>
    <row r="2264" spans="1:2" ht="13.5" customHeight="1">
      <c r="A2264" s="320" t="s">
        <v>3380</v>
      </c>
      <c r="B2264" s="1611">
        <v>3223</v>
      </c>
    </row>
    <row r="2265" spans="1:2" ht="13.5" customHeight="1">
      <c r="A2265" s="320" t="s">
        <v>3381</v>
      </c>
      <c r="B2265" s="1611">
        <v>3224</v>
      </c>
    </row>
    <row r="2266" spans="1:2" ht="13.5" customHeight="1">
      <c r="A2266" s="320" t="s">
        <v>3382</v>
      </c>
      <c r="B2266" s="1611">
        <v>3225</v>
      </c>
    </row>
    <row r="2267" spans="1:2" ht="13.5" customHeight="1">
      <c r="A2267" s="320" t="s">
        <v>3383</v>
      </c>
      <c r="B2267" s="1611">
        <v>3226</v>
      </c>
    </row>
    <row r="2268" spans="1:2" ht="13.5" customHeight="1">
      <c r="A2268" s="320" t="s">
        <v>3384</v>
      </c>
      <c r="B2268" s="1611">
        <v>3227</v>
      </c>
    </row>
    <row r="2269" spans="1:2" ht="26.25" customHeight="1">
      <c r="A2269" s="320" t="s">
        <v>3385</v>
      </c>
      <c r="B2269" s="1611">
        <v>3228</v>
      </c>
    </row>
    <row r="2270" spans="1:2" ht="26.25" customHeight="1">
      <c r="A2270" s="320" t="s">
        <v>3386</v>
      </c>
      <c r="B2270" s="1611">
        <v>3229</v>
      </c>
    </row>
    <row r="2271" spans="1:2" ht="26.25" customHeight="1">
      <c r="A2271" s="320" t="s">
        <v>3387</v>
      </c>
      <c r="B2271" s="1611">
        <v>3230</v>
      </c>
    </row>
    <row r="2272" spans="1:2" ht="26.25" customHeight="1">
      <c r="A2272" s="320" t="s">
        <v>3388</v>
      </c>
      <c r="B2272" s="1611">
        <v>3231</v>
      </c>
    </row>
    <row r="2273" spans="1:2" ht="26.25" customHeight="1">
      <c r="A2273" s="320" t="s">
        <v>3389</v>
      </c>
      <c r="B2273" s="1611">
        <v>3232</v>
      </c>
    </row>
    <row r="2274" spans="1:2" ht="26.25" customHeight="1">
      <c r="A2274" s="320" t="s">
        <v>3390</v>
      </c>
      <c r="B2274" s="1611">
        <v>3233</v>
      </c>
    </row>
    <row r="2275" spans="1:2" ht="26.25" customHeight="1">
      <c r="A2275" s="320" t="s">
        <v>3391</v>
      </c>
      <c r="B2275" s="1611">
        <v>3234</v>
      </c>
    </row>
    <row r="2276" spans="1:2" ht="26.25" customHeight="1">
      <c r="A2276" s="320" t="s">
        <v>3392</v>
      </c>
      <c r="B2276" s="1611">
        <v>3235</v>
      </c>
    </row>
    <row r="2277" spans="1:2" ht="26.25" customHeight="1">
      <c r="A2277" s="320" t="s">
        <v>3393</v>
      </c>
      <c r="B2277" s="1611">
        <v>3236</v>
      </c>
    </row>
    <row r="2278" spans="1:2" ht="26.25" customHeight="1">
      <c r="A2278" s="320" t="s">
        <v>3394</v>
      </c>
      <c r="B2278" s="1611">
        <v>3237</v>
      </c>
    </row>
    <row r="2279" spans="1:2" ht="26.25" customHeight="1">
      <c r="A2279" s="320" t="s">
        <v>3395</v>
      </c>
      <c r="B2279" s="1611">
        <v>3238</v>
      </c>
    </row>
    <row r="2280" spans="1:2" ht="26.25" customHeight="1">
      <c r="A2280" s="320" t="s">
        <v>1628</v>
      </c>
      <c r="B2280" s="1611">
        <v>3239</v>
      </c>
    </row>
    <row r="2281" spans="1:2" ht="26.25" customHeight="1">
      <c r="A2281" s="362" t="s">
        <v>1628</v>
      </c>
      <c r="B2281" s="1563">
        <v>3239</v>
      </c>
    </row>
    <row r="2282" spans="1:2" ht="26.25" customHeight="1">
      <c r="A2282" s="320" t="s">
        <v>1620</v>
      </c>
      <c r="B2282" s="1611">
        <v>3240</v>
      </c>
    </row>
    <row r="2283" spans="1:2" ht="26.25" customHeight="1">
      <c r="A2283" s="320" t="s">
        <v>1620</v>
      </c>
      <c r="B2283" s="1563">
        <v>3240</v>
      </c>
    </row>
    <row r="2284" spans="1:2" ht="26.25" customHeight="1">
      <c r="A2284" s="320" t="s">
        <v>1599</v>
      </c>
      <c r="B2284" s="1611">
        <v>3241</v>
      </c>
    </row>
    <row r="2285" spans="1:2" ht="26.25" customHeight="1">
      <c r="A2285" s="320" t="s">
        <v>1599</v>
      </c>
      <c r="B2285" s="1563">
        <v>3241</v>
      </c>
    </row>
    <row r="2286" spans="1:2" ht="26.25" customHeight="1">
      <c r="A2286" s="320" t="s">
        <v>3396</v>
      </c>
      <c r="B2286" s="1611">
        <v>3242</v>
      </c>
    </row>
    <row r="2287" spans="1:2" ht="13.5" customHeight="1">
      <c r="A2287" s="320" t="s">
        <v>1647</v>
      </c>
      <c r="B2287" s="1563">
        <v>3242</v>
      </c>
    </row>
    <row r="2288" spans="1:2" ht="13.5" customHeight="1">
      <c r="A2288" s="320" t="s">
        <v>3397</v>
      </c>
      <c r="B2288" s="1611">
        <v>3243</v>
      </c>
    </row>
    <row r="2289" spans="1:2" ht="13.5" customHeight="1">
      <c r="A2289" s="362" t="s">
        <v>3397</v>
      </c>
      <c r="B2289" s="1563">
        <v>3243</v>
      </c>
    </row>
    <row r="2290" spans="1:2" ht="13.5" customHeight="1">
      <c r="A2290" s="320" t="s">
        <v>1602</v>
      </c>
      <c r="B2290" s="1611">
        <v>3244</v>
      </c>
    </row>
    <row r="2291" spans="1:2" ht="13.5" customHeight="1">
      <c r="A2291" s="362" t="s">
        <v>1602</v>
      </c>
      <c r="B2291" s="1611">
        <v>3244</v>
      </c>
    </row>
    <row r="2292" spans="1:2" ht="13.5" customHeight="1">
      <c r="A2292" s="320" t="s">
        <v>1635</v>
      </c>
      <c r="B2292" s="1611">
        <v>3245</v>
      </c>
    </row>
    <row r="2293" spans="1:2" ht="13.5" customHeight="1">
      <c r="A2293" s="320" t="s">
        <v>1635</v>
      </c>
      <c r="B2293" s="1611">
        <v>3245</v>
      </c>
    </row>
    <row r="2294" spans="1:2" ht="13.5" customHeight="1">
      <c r="A2294" s="320" t="s">
        <v>1623</v>
      </c>
      <c r="B2294" s="1611">
        <v>3246</v>
      </c>
    </row>
    <row r="2295" spans="1:2" ht="13.5" customHeight="1">
      <c r="A2295" s="362" t="s">
        <v>1623</v>
      </c>
      <c r="B2295" s="1611">
        <v>3246</v>
      </c>
    </row>
    <row r="2296" spans="1:2" ht="13.5" customHeight="1">
      <c r="A2296" s="320" t="s">
        <v>1642</v>
      </c>
      <c r="B2296" s="1611">
        <v>3247</v>
      </c>
    </row>
    <row r="2297" spans="1:2" ht="13.5" customHeight="1">
      <c r="A2297" s="362" t="s">
        <v>1642</v>
      </c>
      <c r="B2297" s="1611">
        <v>3247</v>
      </c>
    </row>
    <row r="2298" spans="1:2" ht="13.5" customHeight="1">
      <c r="A2298" s="320" t="s">
        <v>3398</v>
      </c>
      <c r="B2298" s="1611">
        <v>3248</v>
      </c>
    </row>
    <row r="2299" spans="1:2" ht="13.5" customHeight="1">
      <c r="A2299" s="362" t="s">
        <v>1638</v>
      </c>
      <c r="B2299" s="1611">
        <v>3248</v>
      </c>
    </row>
    <row r="2300" spans="1:2" ht="13.5" customHeight="1">
      <c r="A2300" s="320" t="s">
        <v>1649</v>
      </c>
      <c r="B2300" s="1611">
        <v>3249</v>
      </c>
    </row>
    <row r="2301" spans="1:2" ht="13.5" customHeight="1">
      <c r="A2301" s="362" t="s">
        <v>3399</v>
      </c>
      <c r="B2301" s="1611">
        <v>3249</v>
      </c>
    </row>
    <row r="2302" spans="1:2" ht="13.5" customHeight="1">
      <c r="A2302" s="320" t="s">
        <v>3400</v>
      </c>
      <c r="B2302" s="1611">
        <v>3250</v>
      </c>
    </row>
    <row r="2303" spans="1:2" ht="13.5" customHeight="1">
      <c r="A2303" s="320" t="s">
        <v>3401</v>
      </c>
      <c r="B2303" s="1611">
        <v>3251</v>
      </c>
    </row>
    <row r="2304" spans="1:2" ht="13.5" customHeight="1">
      <c r="A2304" s="320" t="s">
        <v>3402</v>
      </c>
      <c r="B2304" s="1611">
        <v>3252</v>
      </c>
    </row>
    <row r="2305" spans="1:2" ht="13.5" customHeight="1">
      <c r="A2305" s="320" t="s">
        <v>3403</v>
      </c>
      <c r="B2305" s="1611">
        <v>3253</v>
      </c>
    </row>
    <row r="2306" spans="1:2" ht="13.5" customHeight="1">
      <c r="A2306" s="320" t="s">
        <v>132</v>
      </c>
      <c r="B2306" s="1611">
        <v>3254</v>
      </c>
    </row>
    <row r="2307" spans="1:2" ht="13.5" customHeight="1">
      <c r="A2307" s="320" t="s">
        <v>136</v>
      </c>
      <c r="B2307" s="1611">
        <v>3255</v>
      </c>
    </row>
    <row r="2308" spans="1:2" ht="13.5" customHeight="1">
      <c r="A2308" s="320" t="s">
        <v>3404</v>
      </c>
      <c r="B2308" s="1611">
        <v>3256</v>
      </c>
    </row>
    <row r="2309" spans="1:2" ht="13.5" customHeight="1">
      <c r="A2309" s="320" t="s">
        <v>3405</v>
      </c>
      <c r="B2309" s="1611">
        <v>3257</v>
      </c>
    </row>
    <row r="2310" spans="1:2" ht="13.5" customHeight="1">
      <c r="A2310" s="320" t="s">
        <v>3406</v>
      </c>
      <c r="B2310" s="1611">
        <v>3258</v>
      </c>
    </row>
    <row r="2311" spans="1:2" ht="13.5" customHeight="1">
      <c r="A2311" s="320" t="s">
        <v>3407</v>
      </c>
      <c r="B2311" s="1611">
        <v>3259</v>
      </c>
    </row>
    <row r="2312" spans="1:2" ht="13.5" customHeight="1">
      <c r="A2312" s="320" t="s">
        <v>3408</v>
      </c>
      <c r="B2312" s="1611">
        <v>3260</v>
      </c>
    </row>
    <row r="2313" spans="1:2" ht="13.5" customHeight="1">
      <c r="A2313" s="320" t="s">
        <v>3409</v>
      </c>
      <c r="B2313" s="1611">
        <v>3261</v>
      </c>
    </row>
    <row r="2314" spans="1:2" ht="13.5" customHeight="1">
      <c r="A2314" s="320" t="s">
        <v>3410</v>
      </c>
      <c r="B2314" s="1611">
        <v>3262</v>
      </c>
    </row>
    <row r="2315" spans="1:2" ht="13.5" customHeight="1">
      <c r="A2315" s="320" t="s">
        <v>3411</v>
      </c>
      <c r="B2315" s="1611">
        <v>3263</v>
      </c>
    </row>
    <row r="2316" spans="1:2" ht="13.5" customHeight="1">
      <c r="A2316" s="320" t="s">
        <v>3412</v>
      </c>
      <c r="B2316" s="1611">
        <v>3264</v>
      </c>
    </row>
    <row r="2317" spans="1:2" ht="13.5" customHeight="1">
      <c r="A2317" s="320" t="s">
        <v>3413</v>
      </c>
      <c r="B2317" s="1611">
        <v>3265</v>
      </c>
    </row>
    <row r="2318" spans="1:2" ht="13.5" customHeight="1">
      <c r="A2318" s="320" t="s">
        <v>3414</v>
      </c>
      <c r="B2318" s="1611">
        <v>3266</v>
      </c>
    </row>
    <row r="2319" spans="1:2" ht="13.5" customHeight="1">
      <c r="A2319" s="320" t="s">
        <v>3415</v>
      </c>
      <c r="B2319" s="1611">
        <v>3267</v>
      </c>
    </row>
    <row r="2320" spans="1:2" ht="13.5" customHeight="1">
      <c r="A2320" s="320" t="s">
        <v>3416</v>
      </c>
      <c r="B2320" s="1611">
        <v>3268</v>
      </c>
    </row>
    <row r="2321" spans="1:2" ht="13.5" customHeight="1">
      <c r="A2321" s="320" t="s">
        <v>3417</v>
      </c>
      <c r="B2321" s="1611">
        <v>3269</v>
      </c>
    </row>
    <row r="2322" spans="1:2" ht="13.5" customHeight="1">
      <c r="A2322" s="320" t="s">
        <v>3418</v>
      </c>
      <c r="B2322" s="1611">
        <v>3270</v>
      </c>
    </row>
    <row r="2323" spans="1:2" ht="13.5" customHeight="1">
      <c r="A2323" s="320" t="s">
        <v>3419</v>
      </c>
      <c r="B2323" s="1611">
        <v>3271</v>
      </c>
    </row>
    <row r="2324" spans="1:2" ht="13.5" customHeight="1">
      <c r="A2324" s="320" t="s">
        <v>3420</v>
      </c>
      <c r="B2324" s="1611">
        <v>3272</v>
      </c>
    </row>
    <row r="2325" spans="1:2" ht="13.5" customHeight="1">
      <c r="A2325" s="320" t="s">
        <v>3421</v>
      </c>
      <c r="B2325" s="1611">
        <v>3273</v>
      </c>
    </row>
    <row r="2326" spans="1:2" ht="13.5" customHeight="1">
      <c r="A2326" s="320" t="s">
        <v>3422</v>
      </c>
      <c r="B2326" s="1611">
        <v>3274</v>
      </c>
    </row>
    <row r="2327" spans="1:2" ht="13.5" customHeight="1">
      <c r="A2327" s="320" t="s">
        <v>3423</v>
      </c>
      <c r="B2327" s="1611">
        <v>3275</v>
      </c>
    </row>
    <row r="2328" spans="1:2" ht="13.5" customHeight="1">
      <c r="A2328" s="320" t="s">
        <v>3424</v>
      </c>
      <c r="B2328" s="1611">
        <v>3276</v>
      </c>
    </row>
    <row r="2329" spans="1:2" ht="13.5" customHeight="1">
      <c r="A2329" s="320" t="s">
        <v>3425</v>
      </c>
      <c r="B2329" s="1611">
        <v>3277</v>
      </c>
    </row>
    <row r="2330" spans="1:2" ht="13.5" customHeight="1">
      <c r="A2330" s="320" t="s">
        <v>3426</v>
      </c>
      <c r="B2330" s="1611">
        <v>3278</v>
      </c>
    </row>
    <row r="2331" spans="1:2" ht="13.5" customHeight="1">
      <c r="A2331" s="320" t="s">
        <v>3427</v>
      </c>
      <c r="B2331" s="1611">
        <v>3279</v>
      </c>
    </row>
    <row r="2332" spans="1:2" ht="13.5" customHeight="1">
      <c r="A2332" s="320" t="s">
        <v>3428</v>
      </c>
      <c r="B2332" s="1611">
        <v>3280</v>
      </c>
    </row>
    <row r="2333" spans="1:2" ht="13.5" customHeight="1">
      <c r="A2333" s="320" t="s">
        <v>3429</v>
      </c>
      <c r="B2333" s="1611">
        <v>3281</v>
      </c>
    </row>
    <row r="2334" spans="1:2" ht="13.5" customHeight="1">
      <c r="A2334" s="320" t="s">
        <v>3430</v>
      </c>
      <c r="B2334" s="1611">
        <v>3282</v>
      </c>
    </row>
    <row r="2335" spans="1:2" ht="13.5" customHeight="1">
      <c r="A2335" s="320" t="s">
        <v>3431</v>
      </c>
      <c r="B2335" s="1611">
        <v>3283</v>
      </c>
    </row>
    <row r="2336" spans="1:2" ht="13.5" customHeight="1">
      <c r="A2336" s="320" t="s">
        <v>3432</v>
      </c>
      <c r="B2336" s="1611">
        <v>3284</v>
      </c>
    </row>
    <row r="2337" spans="1:2" ht="13.5" customHeight="1">
      <c r="A2337" s="320" t="s">
        <v>3433</v>
      </c>
      <c r="B2337" s="1611">
        <v>3285</v>
      </c>
    </row>
    <row r="2338" spans="1:2" ht="13.5" customHeight="1">
      <c r="A2338" s="320" t="s">
        <v>3434</v>
      </c>
      <c r="B2338" s="1611">
        <v>3286</v>
      </c>
    </row>
    <row r="2339" spans="1:2" ht="13.5" customHeight="1">
      <c r="A2339" s="320" t="s">
        <v>3435</v>
      </c>
      <c r="B2339" s="1611">
        <v>3287</v>
      </c>
    </row>
    <row r="2340" spans="1:2" ht="13.5" customHeight="1">
      <c r="A2340" s="320" t="s">
        <v>3436</v>
      </c>
      <c r="B2340" s="1611">
        <v>3288</v>
      </c>
    </row>
    <row r="2341" spans="1:2" ht="13.5" customHeight="1">
      <c r="A2341" s="320" t="s">
        <v>3437</v>
      </c>
      <c r="B2341" s="1611">
        <v>3289</v>
      </c>
    </row>
    <row r="2342" spans="1:2" ht="13.5" customHeight="1">
      <c r="A2342" s="320" t="s">
        <v>3438</v>
      </c>
      <c r="B2342" s="1611">
        <v>3290</v>
      </c>
    </row>
    <row r="2343" spans="1:2" ht="13.5" customHeight="1">
      <c r="A2343" s="320" t="s">
        <v>3439</v>
      </c>
      <c r="B2343" s="1611">
        <v>3291</v>
      </c>
    </row>
    <row r="2344" spans="1:2" ht="13.5" customHeight="1">
      <c r="A2344" s="320" t="s">
        <v>3440</v>
      </c>
      <c r="B2344" s="1611">
        <v>3292</v>
      </c>
    </row>
    <row r="2345" spans="1:2" ht="13.5" customHeight="1">
      <c r="A2345" s="320" t="s">
        <v>3441</v>
      </c>
      <c r="B2345" s="1611">
        <v>3293</v>
      </c>
    </row>
    <row r="2346" spans="1:2" ht="13.5" customHeight="1">
      <c r="A2346" s="320" t="s">
        <v>3442</v>
      </c>
      <c r="B2346" s="1611">
        <v>3294</v>
      </c>
    </row>
    <row r="2347" spans="1:2" ht="13.5" customHeight="1">
      <c r="A2347" s="320" t="s">
        <v>3443</v>
      </c>
      <c r="B2347" s="1611">
        <v>3295</v>
      </c>
    </row>
    <row r="2348" spans="1:2" ht="13.5" customHeight="1">
      <c r="A2348" s="320" t="s">
        <v>3444</v>
      </c>
      <c r="B2348" s="1611">
        <v>3296</v>
      </c>
    </row>
    <row r="2349" spans="1:2" ht="13.5" customHeight="1">
      <c r="A2349" s="320" t="s">
        <v>3445</v>
      </c>
      <c r="B2349" s="1611">
        <v>3297</v>
      </c>
    </row>
    <row r="2350" spans="1:2" ht="13.5" customHeight="1">
      <c r="A2350" s="320" t="s">
        <v>3446</v>
      </c>
      <c r="B2350" s="1611">
        <v>3298</v>
      </c>
    </row>
    <row r="2351" spans="1:2" ht="13.5" customHeight="1">
      <c r="A2351" s="320" t="s">
        <v>3447</v>
      </c>
      <c r="B2351" s="1611">
        <v>3299</v>
      </c>
    </row>
    <row r="2352" spans="1:2" ht="13.5" customHeight="1">
      <c r="A2352" s="320" t="s">
        <v>3448</v>
      </c>
      <c r="B2352" s="1611">
        <v>3300</v>
      </c>
    </row>
    <row r="2353" spans="1:2" ht="13.5" customHeight="1">
      <c r="A2353" s="320" t="s">
        <v>3449</v>
      </c>
      <c r="B2353" s="1611">
        <v>3301</v>
      </c>
    </row>
    <row r="2354" spans="1:2" ht="13.5" customHeight="1">
      <c r="A2354" s="320" t="s">
        <v>3450</v>
      </c>
      <c r="B2354" s="1611">
        <v>3302</v>
      </c>
    </row>
    <row r="2355" spans="1:2" ht="13.5" customHeight="1">
      <c r="A2355" s="320" t="s">
        <v>3451</v>
      </c>
      <c r="B2355" s="1611">
        <v>3303</v>
      </c>
    </row>
    <row r="2356" spans="1:2" ht="13.5" customHeight="1">
      <c r="A2356" s="320" t="s">
        <v>3452</v>
      </c>
      <c r="B2356" s="1611">
        <v>3304</v>
      </c>
    </row>
    <row r="2357" spans="1:2" ht="13.5" customHeight="1">
      <c r="A2357" s="320" t="s">
        <v>3453</v>
      </c>
      <c r="B2357" s="1611">
        <v>3305</v>
      </c>
    </row>
    <row r="2358" spans="1:2" ht="13.5" customHeight="1">
      <c r="A2358" s="320" t="s">
        <v>3454</v>
      </c>
      <c r="B2358" s="1611">
        <v>3306</v>
      </c>
    </row>
    <row r="2359" spans="1:2" ht="13.5" customHeight="1">
      <c r="A2359" s="320" t="s">
        <v>1219</v>
      </c>
      <c r="B2359" s="1563">
        <v>3307</v>
      </c>
    </row>
    <row r="2360" spans="1:2" ht="13.5" customHeight="1">
      <c r="A2360" s="1615" t="s">
        <v>623</v>
      </c>
      <c r="B2360" s="1616">
        <v>3308</v>
      </c>
    </row>
    <row r="2361" spans="1:2" ht="13.5" customHeight="1">
      <c r="A2361" s="320" t="s">
        <v>528</v>
      </c>
      <c r="B2361" s="1563">
        <v>3309</v>
      </c>
    </row>
    <row r="2362" spans="1:2" ht="13.5" customHeight="1">
      <c r="A2362" s="915" t="s">
        <v>564</v>
      </c>
      <c r="B2362" s="1611">
        <v>3310</v>
      </c>
    </row>
    <row r="2363" spans="1:2" ht="13.5" customHeight="1">
      <c r="A2363" s="1617" t="s">
        <v>569</v>
      </c>
      <c r="B2363" s="1546">
        <v>3311</v>
      </c>
    </row>
    <row r="2364" spans="1:2" ht="13.5" customHeight="1">
      <c r="A2364" s="915" t="s">
        <v>3455</v>
      </c>
      <c r="B2364" s="1546">
        <v>3312</v>
      </c>
    </row>
    <row r="2365" spans="1:2" ht="13.5" customHeight="1">
      <c r="A2365" s="915" t="s">
        <v>3456</v>
      </c>
      <c r="B2365" s="1546">
        <v>3312</v>
      </c>
    </row>
    <row r="2366" spans="1:2" ht="13.5" customHeight="1">
      <c r="A2366" s="915" t="s">
        <v>3457</v>
      </c>
      <c r="B2366" s="1546">
        <v>3312</v>
      </c>
    </row>
    <row r="2367" spans="1:2" ht="13.5" customHeight="1">
      <c r="A2367" s="915" t="s">
        <v>3458</v>
      </c>
      <c r="B2367" s="1546">
        <v>3312</v>
      </c>
    </row>
    <row r="2368" spans="1:2" ht="13.5" customHeight="1">
      <c r="A2368" s="915" t="s">
        <v>3459</v>
      </c>
      <c r="B2368" s="1546">
        <v>3312</v>
      </c>
    </row>
    <row r="2369" spans="1:2" ht="13.5" customHeight="1">
      <c r="A2369" s="915" t="s">
        <v>3460</v>
      </c>
      <c r="B2369" s="1546">
        <v>3312</v>
      </c>
    </row>
    <row r="2370" spans="1:2" ht="13.5" customHeight="1">
      <c r="A2370" s="915" t="s">
        <v>3461</v>
      </c>
      <c r="B2370" s="1546">
        <v>3312</v>
      </c>
    </row>
    <row r="2371" spans="1:2" ht="13.5" customHeight="1">
      <c r="A2371" s="915" t="s">
        <v>3462</v>
      </c>
      <c r="B2371" s="1546">
        <v>3312</v>
      </c>
    </row>
    <row r="2372" spans="1:2" ht="13.5" customHeight="1">
      <c r="A2372" s="915" t="s">
        <v>3463</v>
      </c>
      <c r="B2372" s="1546">
        <v>3312</v>
      </c>
    </row>
    <row r="2373" spans="1:2" ht="13.5" customHeight="1">
      <c r="A2373" s="915" t="s">
        <v>3464</v>
      </c>
      <c r="B2373" s="1546">
        <v>3312</v>
      </c>
    </row>
    <row r="2374" spans="1:2" ht="13.5" customHeight="1">
      <c r="A2374" s="915" t="s">
        <v>3465</v>
      </c>
      <c r="B2374" s="1546">
        <v>3313</v>
      </c>
    </row>
    <row r="2375" spans="1:2" ht="13.5" customHeight="1">
      <c r="A2375" s="915" t="s">
        <v>3466</v>
      </c>
      <c r="B2375" s="1563">
        <v>3313</v>
      </c>
    </row>
    <row r="2376" spans="1:2" ht="13.5" customHeight="1">
      <c r="A2376" s="915" t="s">
        <v>3467</v>
      </c>
      <c r="B2376" s="1563">
        <v>3313</v>
      </c>
    </row>
    <row r="2377" spans="1:2" ht="13.5" customHeight="1">
      <c r="A2377" s="175" t="s">
        <v>3468</v>
      </c>
      <c r="B2377" s="1611">
        <v>3313</v>
      </c>
    </row>
    <row r="2378" spans="1:2" ht="13.5" customHeight="1">
      <c r="A2378" s="175" t="s">
        <v>3469</v>
      </c>
      <c r="B2378" s="1611">
        <v>3313</v>
      </c>
    </row>
    <row r="2379" spans="1:2" ht="13.5" customHeight="1">
      <c r="A2379" s="175" t="s">
        <v>3470</v>
      </c>
      <c r="B2379" s="1611">
        <v>3313</v>
      </c>
    </row>
    <row r="2380" spans="1:2" ht="13.5" customHeight="1">
      <c r="A2380" s="1618" t="s">
        <v>621</v>
      </c>
      <c r="B2380" s="1573">
        <v>3339</v>
      </c>
    </row>
    <row r="2381" spans="1:2" ht="13.5" customHeight="1">
      <c r="A2381" s="384" t="s">
        <v>622</v>
      </c>
      <c r="B2381" s="1573">
        <v>3340</v>
      </c>
    </row>
    <row r="2382" spans="1:2" ht="13.5" customHeight="1">
      <c r="A2382" s="384" t="s">
        <v>624</v>
      </c>
      <c r="B2382" s="1573">
        <v>3341</v>
      </c>
    </row>
    <row r="2383" spans="1:2" ht="13.5" customHeight="1">
      <c r="A2383" s="384" t="s">
        <v>239</v>
      </c>
      <c r="B2383" s="1573">
        <v>3344</v>
      </c>
    </row>
    <row r="2384" spans="1:2" ht="13.5" customHeight="1">
      <c r="A2384" s="384" t="s">
        <v>242</v>
      </c>
      <c r="B2384" s="1573">
        <v>3345</v>
      </c>
    </row>
    <row r="2385" spans="1:2" ht="13.5" customHeight="1">
      <c r="A2385" s="530" t="s">
        <v>578</v>
      </c>
      <c r="B2385" s="1619">
        <v>3348</v>
      </c>
    </row>
    <row r="2386" spans="1:2" ht="13.5" customHeight="1">
      <c r="A2386" s="384" t="s">
        <v>1345</v>
      </c>
      <c r="B2386" s="1619">
        <v>3349</v>
      </c>
    </row>
    <row r="2387" spans="1:2" ht="13.5" customHeight="1">
      <c r="A2387" s="384" t="s">
        <v>1629</v>
      </c>
      <c r="B2387" s="1619">
        <v>3350</v>
      </c>
    </row>
    <row r="2388" spans="1:2" ht="13.5" customHeight="1">
      <c r="A2388" s="384" t="s">
        <v>1653</v>
      </c>
      <c r="B2388" s="1619">
        <v>3351</v>
      </c>
    </row>
    <row r="2389" spans="1:2" ht="13.5" customHeight="1">
      <c r="A2389" s="384" t="s">
        <v>1644</v>
      </c>
      <c r="B2389" s="1619">
        <v>3352</v>
      </c>
    </row>
    <row r="2390" spans="1:2" ht="13.5" customHeight="1">
      <c r="A2390" s="384" t="s">
        <v>1622</v>
      </c>
      <c r="B2390" s="1619">
        <v>3353</v>
      </c>
    </row>
    <row r="2391" spans="1:2" ht="13.5" customHeight="1">
      <c r="A2391" s="384" t="s">
        <v>1651</v>
      </c>
      <c r="B2391" s="1619">
        <v>3354</v>
      </c>
    </row>
    <row r="2392" spans="1:2" ht="13.5" customHeight="1">
      <c r="A2392" s="384" t="s">
        <v>1652</v>
      </c>
      <c r="B2392" s="1619">
        <v>3355</v>
      </c>
    </row>
    <row r="2393" spans="1:2" ht="13.5" customHeight="1">
      <c r="A2393" s="384" t="s">
        <v>1630</v>
      </c>
      <c r="B2393" s="1619">
        <v>3356</v>
      </c>
    </row>
    <row r="2394" spans="1:2" ht="13.5" customHeight="1">
      <c r="A2394" s="510" t="s">
        <v>1648</v>
      </c>
      <c r="B2394" s="1619">
        <v>3357</v>
      </c>
    </row>
    <row r="2395" spans="1:2" ht="13.5" customHeight="1">
      <c r="A2395" s="1620" t="s">
        <v>1654</v>
      </c>
      <c r="B2395" s="1619">
        <v>3358</v>
      </c>
    </row>
    <row r="2396" spans="1:2" ht="13.5" customHeight="1">
      <c r="A2396" s="1620" t="s">
        <v>1657</v>
      </c>
      <c r="B2396" s="1619">
        <v>3359</v>
      </c>
    </row>
    <row r="2397" spans="1:2" ht="13.5" customHeight="1">
      <c r="A2397" s="1016" t="s">
        <v>3471</v>
      </c>
      <c r="B2397" s="1619">
        <v>3479</v>
      </c>
    </row>
    <row r="2398" spans="1:2" ht="13.5" customHeight="1">
      <c r="A2398" s="67" t="s">
        <v>632</v>
      </c>
      <c r="B2398" s="1619">
        <v>3526</v>
      </c>
    </row>
    <row r="2399" spans="1:2" ht="13.5" customHeight="1">
      <c r="A2399" s="480" t="s">
        <v>648</v>
      </c>
      <c r="B2399" s="1619">
        <v>3527</v>
      </c>
    </row>
    <row r="2400" spans="1:2" ht="13.5" customHeight="1">
      <c r="A2400" s="226" t="s">
        <v>650</v>
      </c>
      <c r="B2400" s="1619">
        <v>3528</v>
      </c>
    </row>
    <row r="2401" spans="1:2" ht="13.5" customHeight="1">
      <c r="A2401" s="384" t="s">
        <v>683</v>
      </c>
      <c r="B2401" s="1619">
        <v>3529</v>
      </c>
    </row>
    <row r="2402" spans="1:2" ht="13.5" customHeight="1">
      <c r="A2402" s="1621" t="s">
        <v>3472</v>
      </c>
      <c r="B2402" s="1619">
        <v>3530</v>
      </c>
    </row>
    <row r="2403" spans="1:2" ht="13.5" customHeight="1">
      <c r="A2403" s="1622" t="s">
        <v>670</v>
      </c>
      <c r="B2403" s="1619">
        <v>3531</v>
      </c>
    </row>
    <row r="2404" spans="1:2" ht="13.5" customHeight="1">
      <c r="A2404" s="1623" t="s">
        <v>684</v>
      </c>
      <c r="B2404" s="1619">
        <v>3532</v>
      </c>
    </row>
    <row r="2405" spans="1:2" ht="13.5" customHeight="1">
      <c r="A2405" s="1624" t="s">
        <v>3473</v>
      </c>
      <c r="B2405" s="1543" t="s">
        <v>3474</v>
      </c>
    </row>
    <row r="2406" spans="1:2" ht="13.5" customHeight="1">
      <c r="A2406" s="1583" t="s">
        <v>3475</v>
      </c>
      <c r="B2406" s="1584" t="s">
        <v>3476</v>
      </c>
    </row>
    <row r="2407" spans="1:2" ht="13.5" customHeight="1">
      <c r="A2407" s="297" t="s">
        <v>3477</v>
      </c>
      <c r="B2407" s="1543" t="s">
        <v>3478</v>
      </c>
    </row>
    <row r="2408" ht="14.25" customHeight="1"/>
    <row r="2409" ht="14.25" customHeight="1"/>
    <row r="2410" ht="14.25" customHeight="1"/>
    <row r="2411" ht="14.25" customHeight="1"/>
  </sheetData>
  <sheetProtection selectLockedCells="1" selectUnlockedCells="1"/>
  <hyperlinks>
    <hyperlink ref="A400" r:id="rId1" display="Metodologia da pesquisa sociolinguísti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  <rowBreaks count="4" manualBreakCount="4">
    <brk id="270" max="255" man="1"/>
    <brk id="317" max="255" man="1"/>
    <brk id="1336" max="255" man="1"/>
    <brk id="1387" max="255" man="1"/>
  </rowBreak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1016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5" zoomScaleSheetLayoutView="75" workbookViewId="0" topLeftCell="A9">
      <selection activeCell="I20" sqref="I20"/>
    </sheetView>
  </sheetViews>
  <sheetFormatPr defaultColWidth="6.8515625" defaultRowHeight="12.75"/>
  <cols>
    <col min="1" max="1" width="10.421875" style="180" customWidth="1"/>
    <col min="2" max="2" width="24.421875" style="181" customWidth="1"/>
    <col min="3" max="3" width="2.7109375" style="180" customWidth="1"/>
    <col min="4" max="4" width="2.57421875" style="180" customWidth="1"/>
    <col min="5" max="5" width="5.7109375" style="180" customWidth="1"/>
    <col min="6" max="6" width="23.421875" style="180" customWidth="1"/>
    <col min="7" max="7" width="23.57421875" style="180" customWidth="1"/>
    <col min="8" max="8" width="7.421875" style="180" customWidth="1"/>
    <col min="9" max="10" width="21.421875" style="180" customWidth="1"/>
    <col min="11" max="11" width="6.57421875" style="180" customWidth="1"/>
    <col min="12" max="13" width="14.421875" style="180" customWidth="1"/>
    <col min="14" max="14" width="8.421875" style="182" customWidth="1"/>
    <col min="15" max="15" width="8.421875" style="183" customWidth="1"/>
    <col min="16" max="16" width="6.421875" style="184" customWidth="1"/>
    <col min="17" max="16384" width="8.421875" style="185" customWidth="1"/>
  </cols>
  <sheetData>
    <row r="1" spans="1:17" ht="16.5" customHeight="1">
      <c r="A1" s="122"/>
      <c r="B1" s="120" t="s">
        <v>0</v>
      </c>
      <c r="C1" s="186" t="s">
        <v>1</v>
      </c>
      <c r="D1" s="186"/>
      <c r="E1" s="186"/>
      <c r="F1" s="119" t="s">
        <v>160</v>
      </c>
      <c r="G1" s="119" t="s">
        <v>3</v>
      </c>
      <c r="H1" s="122">
        <v>2013</v>
      </c>
      <c r="I1" s="123" t="s">
        <v>161</v>
      </c>
      <c r="J1" s="123"/>
      <c r="K1" s="123"/>
      <c r="L1"/>
      <c r="M1"/>
      <c r="N1" s="187"/>
      <c r="O1" s="188"/>
      <c r="P1" s="188"/>
      <c r="Q1" s="188"/>
    </row>
    <row r="2" spans="1:17" ht="15" customHeight="1">
      <c r="A2" s="189">
        <v>1299</v>
      </c>
      <c r="B2" s="17" t="s">
        <v>5</v>
      </c>
      <c r="C2" s="190" t="s">
        <v>162</v>
      </c>
      <c r="D2" s="190"/>
      <c r="E2" s="190"/>
      <c r="F2" s="19" t="s">
        <v>7</v>
      </c>
      <c r="G2" s="21" t="s">
        <v>8</v>
      </c>
      <c r="H2" s="191" t="s">
        <v>83</v>
      </c>
      <c r="I2" s="191"/>
      <c r="J2" s="192" t="s">
        <v>14</v>
      </c>
      <c r="K2" s="193"/>
      <c r="L2" s="194"/>
      <c r="M2" s="188"/>
      <c r="N2" s="195"/>
      <c r="O2" s="188"/>
      <c r="P2" s="188"/>
      <c r="Q2" s="188"/>
    </row>
    <row r="3" spans="1:17" ht="16.5" customHeight="1">
      <c r="A3" s="189">
        <v>254</v>
      </c>
      <c r="B3" s="24" t="s">
        <v>163</v>
      </c>
      <c r="C3" s="24"/>
      <c r="D3" s="24"/>
      <c r="E3" s="24"/>
      <c r="F3" s="196" t="s">
        <v>12</v>
      </c>
      <c r="G3" s="20" t="s">
        <v>164</v>
      </c>
      <c r="H3" s="196"/>
      <c r="I3" s="20"/>
      <c r="J3" s="192"/>
      <c r="K3" s="197"/>
      <c r="L3" s="198"/>
      <c r="M3" s="188"/>
      <c r="N3" s="195"/>
      <c r="O3" s="188"/>
      <c r="P3" s="188"/>
      <c r="Q3" s="188"/>
    </row>
    <row r="4" spans="1:15" s="208" customFormat="1" ht="25.5">
      <c r="A4" s="199" t="s">
        <v>105</v>
      </c>
      <c r="B4" s="200" t="s">
        <v>165</v>
      </c>
      <c r="C4" s="201"/>
      <c r="D4" s="202" t="s">
        <v>17</v>
      </c>
      <c r="E4" s="202" t="s">
        <v>20</v>
      </c>
      <c r="F4" s="203" t="s">
        <v>21</v>
      </c>
      <c r="G4" s="204" t="s">
        <v>22</v>
      </c>
      <c r="H4" s="205" t="s">
        <v>23</v>
      </c>
      <c r="I4" s="204" t="s">
        <v>24</v>
      </c>
      <c r="J4" s="205" t="s">
        <v>25</v>
      </c>
      <c r="K4" s="205" t="s">
        <v>26</v>
      </c>
      <c r="L4" s="205" t="s">
        <v>166</v>
      </c>
      <c r="M4" s="206" t="s">
        <v>28</v>
      </c>
      <c r="N4" s="207" t="s">
        <v>29</v>
      </c>
      <c r="O4" s="207" t="s">
        <v>29</v>
      </c>
    </row>
    <row r="5" spans="1:17" ht="31.5" customHeight="1">
      <c r="A5" s="209">
        <f>VLOOKUP('C Biol Bacharelado'!B5,'Cód MSRH'!$A$2:$B$2410,2,0)</f>
        <v>2745</v>
      </c>
      <c r="B5" s="210" t="s">
        <v>167</v>
      </c>
      <c r="C5" s="211" t="s">
        <v>31</v>
      </c>
      <c r="D5" s="212">
        <v>2</v>
      </c>
      <c r="E5" s="213">
        <v>34</v>
      </c>
      <c r="F5" s="214" t="s">
        <v>125</v>
      </c>
      <c r="G5" s="80"/>
      <c r="H5" s="80" t="s">
        <v>34</v>
      </c>
      <c r="I5" s="80"/>
      <c r="J5" s="80"/>
      <c r="K5" s="80"/>
      <c r="L5" s="215"/>
      <c r="M5" s="216" t="s">
        <v>168</v>
      </c>
      <c r="N5" s="217"/>
      <c r="O5" s="217"/>
      <c r="P5" s="188"/>
      <c r="Q5" s="188"/>
    </row>
    <row r="6" spans="1:17" ht="36.75" customHeight="1">
      <c r="A6" s="168">
        <f>VLOOKUP('C Biol Bacharelado'!B6,'Cód MSRH'!$A$2:$B$2410,2,0)</f>
        <v>99</v>
      </c>
      <c r="B6" s="218" t="s">
        <v>169</v>
      </c>
      <c r="C6" s="219" t="s">
        <v>31</v>
      </c>
      <c r="D6" s="220">
        <v>2</v>
      </c>
      <c r="E6" s="221">
        <v>34</v>
      </c>
      <c r="F6" s="214" t="s">
        <v>83</v>
      </c>
      <c r="G6" s="80" t="s">
        <v>84</v>
      </c>
      <c r="H6" s="80" t="s">
        <v>34</v>
      </c>
      <c r="I6" s="222" t="s">
        <v>170</v>
      </c>
      <c r="J6" s="223"/>
      <c r="K6" s="80"/>
      <c r="L6" s="49"/>
      <c r="M6" s="224" t="s">
        <v>171</v>
      </c>
      <c r="N6" s="217"/>
      <c r="O6" s="217"/>
      <c r="P6" s="188"/>
      <c r="Q6" s="188"/>
    </row>
    <row r="7" spans="1:17" ht="33" customHeight="1">
      <c r="A7" s="168">
        <f>VLOOKUP('C Biol Bacharelado'!B7,'Cód MSRH'!$A$2:$B$2410,2,0)</f>
        <v>99</v>
      </c>
      <c r="B7" s="218" t="s">
        <v>172</v>
      </c>
      <c r="C7" s="219" t="s">
        <v>31</v>
      </c>
      <c r="D7" s="220">
        <v>2</v>
      </c>
      <c r="E7" s="221">
        <v>34</v>
      </c>
      <c r="F7" s="214" t="s">
        <v>32</v>
      </c>
      <c r="G7" s="80" t="s">
        <v>173</v>
      </c>
      <c r="H7" s="80" t="s">
        <v>34</v>
      </c>
      <c r="I7" s="222" t="s">
        <v>170</v>
      </c>
      <c r="J7" s="223"/>
      <c r="K7" s="80"/>
      <c r="L7" s="49"/>
      <c r="M7" s="216" t="s">
        <v>174</v>
      </c>
      <c r="N7" s="217"/>
      <c r="O7" s="217"/>
      <c r="P7" s="188"/>
      <c r="Q7" s="188"/>
    </row>
    <row r="8" spans="1:17" ht="36.75" customHeight="1">
      <c r="A8" s="209">
        <f>VLOOKUP('C Biol Bacharelado'!B8,'Cód MSRH'!$A$2:$B$2410,2,0)</f>
        <v>490</v>
      </c>
      <c r="B8" s="210" t="s">
        <v>175</v>
      </c>
      <c r="C8" s="211" t="s">
        <v>31</v>
      </c>
      <c r="D8" s="212">
        <v>4</v>
      </c>
      <c r="E8" s="213">
        <v>68</v>
      </c>
      <c r="F8" s="214" t="s">
        <v>9</v>
      </c>
      <c r="G8" s="80"/>
      <c r="H8" s="80" t="s">
        <v>34</v>
      </c>
      <c r="I8" s="162"/>
      <c r="J8" s="80"/>
      <c r="K8" s="80"/>
      <c r="L8" s="215"/>
      <c r="M8" s="216" t="s">
        <v>176</v>
      </c>
      <c r="N8" s="217"/>
      <c r="O8" s="217"/>
      <c r="P8" s="188"/>
      <c r="Q8" s="188"/>
    </row>
    <row r="9" spans="1:17" ht="30.75" customHeight="1">
      <c r="A9" s="225">
        <f>VLOOKUP('C Biol Bacharelado'!B9,'Cód MSRH'!$A$2:$B$2410,2,0)</f>
        <v>2747</v>
      </c>
      <c r="B9" s="226" t="s">
        <v>177</v>
      </c>
      <c r="C9" s="227" t="s">
        <v>51</v>
      </c>
      <c r="D9" s="212">
        <v>2</v>
      </c>
      <c r="E9" s="213">
        <v>34</v>
      </c>
      <c r="F9" s="214" t="s">
        <v>178</v>
      </c>
      <c r="G9" s="80"/>
      <c r="H9" s="80" t="s">
        <v>34</v>
      </c>
      <c r="I9" s="80"/>
      <c r="J9" s="80"/>
      <c r="K9" s="80"/>
      <c r="L9" s="228"/>
      <c r="M9" s="229" t="s">
        <v>38</v>
      </c>
      <c r="N9" s="217"/>
      <c r="O9" s="217"/>
      <c r="P9" s="188"/>
      <c r="Q9" s="188"/>
    </row>
    <row r="10" spans="1:17" ht="26.25" customHeight="1">
      <c r="A10" s="225">
        <f>VLOOKUP('C Biol Bacharelado'!B10,'Cód MSRH'!$A$2:$B$2410,2,0)</f>
        <v>2578</v>
      </c>
      <c r="B10" s="210" t="s">
        <v>179</v>
      </c>
      <c r="C10" s="227" t="s">
        <v>51</v>
      </c>
      <c r="D10" s="212">
        <v>4</v>
      </c>
      <c r="E10" s="213">
        <v>68</v>
      </c>
      <c r="F10" s="230" t="s">
        <v>180</v>
      </c>
      <c r="G10" s="80"/>
      <c r="H10" s="80" t="s">
        <v>34</v>
      </c>
      <c r="I10" s="49"/>
      <c r="J10" s="50"/>
      <c r="K10" s="80"/>
      <c r="L10" s="231"/>
      <c r="M10" s="232" t="s">
        <v>181</v>
      </c>
      <c r="N10" s="217"/>
      <c r="O10" s="217"/>
      <c r="P10" s="188"/>
      <c r="Q10" s="188"/>
    </row>
    <row r="11" spans="1:17" s="185" customFormat="1" ht="18" customHeight="1">
      <c r="A11" s="233"/>
      <c r="B11" s="234" t="s">
        <v>182</v>
      </c>
      <c r="C11" s="235"/>
      <c r="D11" s="221">
        <v>16</v>
      </c>
      <c r="E11" s="221">
        <v>272</v>
      </c>
      <c r="F11" s="236" t="s">
        <v>183</v>
      </c>
      <c r="G11" s="237"/>
      <c r="H11" s="237"/>
      <c r="I11" s="238"/>
      <c r="J11" s="239"/>
      <c r="K11" s="211"/>
      <c r="L11" s="211"/>
      <c r="M11" s="188"/>
      <c r="N11" s="195"/>
      <c r="P11" s="188"/>
      <c r="Q11" s="188"/>
    </row>
    <row r="12" spans="1:17" s="185" customFormat="1" ht="21.75" customHeight="1">
      <c r="A12" s="233"/>
      <c r="B12" s="234"/>
      <c r="C12" s="235"/>
      <c r="D12" s="221"/>
      <c r="E12" s="221"/>
      <c r="F12" s="236"/>
      <c r="G12" s="237"/>
      <c r="H12" s="237"/>
      <c r="I12" s="238"/>
      <c r="J12" s="239"/>
      <c r="K12" s="211"/>
      <c r="L12" s="211"/>
      <c r="M12" s="188"/>
      <c r="N12" s="195"/>
      <c r="P12" s="188"/>
      <c r="Q12" s="188"/>
    </row>
    <row r="13" spans="1:16" ht="27" customHeight="1">
      <c r="A13" s="122"/>
      <c r="B13" s="120" t="s">
        <v>0</v>
      </c>
      <c r="C13" s="240" t="s">
        <v>184</v>
      </c>
      <c r="D13" s="240"/>
      <c r="E13" s="240"/>
      <c r="F13" s="119" t="s">
        <v>185</v>
      </c>
      <c r="G13" s="119" t="s">
        <v>3</v>
      </c>
      <c r="H13" s="122">
        <v>2013</v>
      </c>
      <c r="I13" s="123" t="s">
        <v>161</v>
      </c>
      <c r="J13" s="123"/>
      <c r="K13" s="123"/>
      <c r="L13" s="241"/>
      <c r="M13" s="241"/>
      <c r="N13" s="242"/>
      <c r="O13" s="188"/>
      <c r="P13" s="188"/>
    </row>
    <row r="14" spans="1:15" ht="16.5" customHeight="1">
      <c r="A14" s="189">
        <v>1299</v>
      </c>
      <c r="B14" s="17" t="s">
        <v>5</v>
      </c>
      <c r="C14" s="190" t="s">
        <v>162</v>
      </c>
      <c r="D14" s="190"/>
      <c r="E14" s="190"/>
      <c r="F14" s="19" t="s">
        <v>7</v>
      </c>
      <c r="G14" s="21" t="s">
        <v>8</v>
      </c>
      <c r="H14" s="191" t="s">
        <v>83</v>
      </c>
      <c r="I14" s="191"/>
      <c r="J14" s="192" t="s">
        <v>14</v>
      </c>
      <c r="K14" s="193"/>
      <c r="L14" s="194"/>
      <c r="M14" s="243"/>
      <c r="N14" s="244"/>
      <c r="O14" s="188"/>
    </row>
    <row r="15" spans="1:15" ht="16.5" customHeight="1">
      <c r="A15" s="189">
        <v>254</v>
      </c>
      <c r="B15" s="24" t="s">
        <v>163</v>
      </c>
      <c r="C15" s="24"/>
      <c r="D15" s="24"/>
      <c r="E15" s="245"/>
      <c r="F15" s="196" t="s">
        <v>72</v>
      </c>
      <c r="G15" s="20" t="s">
        <v>164</v>
      </c>
      <c r="H15" s="246"/>
      <c r="I15" s="246"/>
      <c r="J15" s="192"/>
      <c r="K15" s="197"/>
      <c r="L15" s="198"/>
      <c r="M15" s="243"/>
      <c r="N15" s="244"/>
      <c r="O15" s="188"/>
    </row>
    <row r="16" spans="1:15" s="208" customFormat="1" ht="25.5">
      <c r="A16" s="199" t="s">
        <v>105</v>
      </c>
      <c r="B16" s="200" t="s">
        <v>165</v>
      </c>
      <c r="C16" s="201"/>
      <c r="D16" s="202" t="s">
        <v>17</v>
      </c>
      <c r="E16" s="202" t="s">
        <v>20</v>
      </c>
      <c r="F16" s="203" t="s">
        <v>21</v>
      </c>
      <c r="G16" s="204" t="s">
        <v>22</v>
      </c>
      <c r="H16" s="205" t="s">
        <v>23</v>
      </c>
      <c r="I16" s="204" t="s">
        <v>24</v>
      </c>
      <c r="J16" s="205" t="s">
        <v>25</v>
      </c>
      <c r="K16" s="205" t="s">
        <v>26</v>
      </c>
      <c r="L16" s="205" t="s">
        <v>166</v>
      </c>
      <c r="M16" s="206" t="s">
        <v>28</v>
      </c>
      <c r="N16" s="207" t="s">
        <v>29</v>
      </c>
      <c r="O16" s="207" t="s">
        <v>29</v>
      </c>
    </row>
    <row r="17" spans="1:17" ht="54">
      <c r="A17" s="225">
        <f>VLOOKUP('C Biol Bacharelado'!B17,'Cód MSRH'!$A$2:$B$2410,2,0)</f>
        <v>2808</v>
      </c>
      <c r="B17" s="210" t="s">
        <v>186</v>
      </c>
      <c r="C17" s="211" t="s">
        <v>31</v>
      </c>
      <c r="D17" s="247">
        <v>4</v>
      </c>
      <c r="E17" s="247">
        <v>68</v>
      </c>
      <c r="F17" s="49" t="s">
        <v>40</v>
      </c>
      <c r="G17" s="56" t="s">
        <v>41</v>
      </c>
      <c r="H17" s="80" t="s">
        <v>34</v>
      </c>
      <c r="I17" s="49" t="s">
        <v>35</v>
      </c>
      <c r="J17" s="50"/>
      <c r="K17" s="50" t="s">
        <v>36</v>
      </c>
      <c r="L17" s="231"/>
      <c r="M17" s="216" t="s">
        <v>187</v>
      </c>
      <c r="N17" s="217">
        <v>297</v>
      </c>
      <c r="O17" s="217"/>
      <c r="P17" s="188"/>
      <c r="Q17" s="188"/>
    </row>
    <row r="18" spans="1:17" ht="27.75" customHeight="1">
      <c r="A18" s="225">
        <f>VLOOKUP('C Biol Bacharelado'!B18,'Cód MSRH'!$A$2:$B$2410,2,0)</f>
        <v>1840</v>
      </c>
      <c r="B18" s="210" t="s">
        <v>188</v>
      </c>
      <c r="C18" s="211" t="s">
        <v>31</v>
      </c>
      <c r="D18" s="247">
        <v>4</v>
      </c>
      <c r="E18" s="247">
        <v>68</v>
      </c>
      <c r="F18" s="49" t="s">
        <v>58</v>
      </c>
      <c r="G18" s="80"/>
      <c r="H18" s="80" t="s">
        <v>34</v>
      </c>
      <c r="I18" s="80"/>
      <c r="J18" s="80"/>
      <c r="K18" s="80"/>
      <c r="L18" s="215"/>
      <c r="M18" s="232" t="s">
        <v>11</v>
      </c>
      <c r="N18" s="217"/>
      <c r="O18" s="217"/>
      <c r="P18" s="188"/>
      <c r="Q18" s="188"/>
    </row>
    <row r="19" spans="1:17" ht="34.5" customHeight="1">
      <c r="A19" s="225">
        <f>VLOOKUP('C Biol Bacharelado'!B19,'Cód MSRH'!$A$2:$B$2410,2,0)</f>
        <v>1821</v>
      </c>
      <c r="B19" s="226" t="s">
        <v>189</v>
      </c>
      <c r="C19" s="227" t="s">
        <v>51</v>
      </c>
      <c r="D19" s="248">
        <v>4</v>
      </c>
      <c r="E19" s="248">
        <v>68</v>
      </c>
      <c r="F19" s="49" t="s">
        <v>110</v>
      </c>
      <c r="G19" s="80"/>
      <c r="H19" s="80" t="s">
        <v>34</v>
      </c>
      <c r="I19" s="80"/>
      <c r="J19" s="80"/>
      <c r="K19" s="80"/>
      <c r="L19" s="231"/>
      <c r="M19" s="232" t="s">
        <v>11</v>
      </c>
      <c r="N19" s="217"/>
      <c r="O19" s="217"/>
      <c r="P19" s="188"/>
      <c r="Q19" s="188"/>
    </row>
    <row r="20" spans="1:17" ht="24" customHeight="1">
      <c r="A20" s="225">
        <f>VLOOKUP('C Biol Bacharelado'!B20,'Cód MSRH'!$A$2:$B$2410,2,0)</f>
        <v>342</v>
      </c>
      <c r="B20" s="210" t="s">
        <v>190</v>
      </c>
      <c r="C20" s="227" t="s">
        <v>51</v>
      </c>
      <c r="D20" s="247">
        <v>2</v>
      </c>
      <c r="E20" s="247">
        <v>34</v>
      </c>
      <c r="F20" s="249" t="s">
        <v>93</v>
      </c>
      <c r="G20" s="250"/>
      <c r="H20" s="251"/>
      <c r="I20" s="49" t="s">
        <v>191</v>
      </c>
      <c r="J20" s="50" t="s">
        <v>192</v>
      </c>
      <c r="K20" s="80" t="s">
        <v>36</v>
      </c>
      <c r="L20" s="231"/>
      <c r="M20" s="232" t="s">
        <v>193</v>
      </c>
      <c r="N20" s="217">
        <v>580</v>
      </c>
      <c r="O20" s="217"/>
      <c r="P20" s="188"/>
      <c r="Q20" s="188"/>
    </row>
    <row r="21" spans="1:17" ht="15" customHeight="1">
      <c r="A21" s="252"/>
      <c r="B21" s="252" t="s">
        <v>182</v>
      </c>
      <c r="C21" s="253"/>
      <c r="D21" s="254">
        <v>14</v>
      </c>
      <c r="E21" s="254">
        <v>238</v>
      </c>
      <c r="F21" s="236" t="s">
        <v>183</v>
      </c>
      <c r="G21" s="255"/>
      <c r="H21" s="255"/>
      <c r="I21" s="238"/>
      <c r="J21" s="239"/>
      <c r="K21" s="237"/>
      <c r="L21" s="237"/>
      <c r="M21" s="188"/>
      <c r="N21" s="195"/>
      <c r="O21" s="188"/>
      <c r="P21" s="188"/>
      <c r="Q21" s="188"/>
    </row>
    <row r="22" spans="1:14" ht="12.75">
      <c r="A22" s="241"/>
      <c r="B22" s="256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2"/>
    </row>
    <row r="23" spans="1:14" ht="16.5" customHeight="1">
      <c r="A23" s="122"/>
      <c r="B23" s="257" t="s">
        <v>0</v>
      </c>
      <c r="C23" s="186" t="s">
        <v>1</v>
      </c>
      <c r="D23" s="186"/>
      <c r="E23" s="186"/>
      <c r="F23" s="119" t="s">
        <v>160</v>
      </c>
      <c r="G23" s="119" t="s">
        <v>3</v>
      </c>
      <c r="H23" s="122">
        <v>2013</v>
      </c>
      <c r="I23" s="123" t="s">
        <v>161</v>
      </c>
      <c r="J23" s="123"/>
      <c r="K23" s="123"/>
      <c r="L23" s="241"/>
      <c r="M23" s="188"/>
      <c r="N23" s="195"/>
    </row>
    <row r="24" spans="1:14" ht="16.5" customHeight="1">
      <c r="A24" s="189">
        <v>1299</v>
      </c>
      <c r="B24" s="17" t="s">
        <v>5</v>
      </c>
      <c r="C24" s="190" t="s">
        <v>162</v>
      </c>
      <c r="D24" s="190"/>
      <c r="E24" s="190"/>
      <c r="F24" s="19" t="s">
        <v>7</v>
      </c>
      <c r="G24" s="21" t="s">
        <v>8</v>
      </c>
      <c r="H24" s="191" t="s">
        <v>83</v>
      </c>
      <c r="I24" s="191"/>
      <c r="J24" s="192" t="s">
        <v>14</v>
      </c>
      <c r="K24" s="193"/>
      <c r="L24" s="194"/>
      <c r="M24" s="188"/>
      <c r="N24" s="195"/>
    </row>
    <row r="25" spans="1:14" ht="16.5" customHeight="1">
      <c r="A25" s="189">
        <v>254</v>
      </c>
      <c r="B25" s="24" t="s">
        <v>163</v>
      </c>
      <c r="C25" s="24"/>
      <c r="D25" s="24"/>
      <c r="E25" s="245"/>
      <c r="F25" s="196" t="s">
        <v>104</v>
      </c>
      <c r="G25" s="20" t="s">
        <v>164</v>
      </c>
      <c r="H25" s="246"/>
      <c r="I25" s="246"/>
      <c r="J25" s="192"/>
      <c r="K25" s="197"/>
      <c r="L25" s="198"/>
      <c r="M25" s="188"/>
      <c r="N25" s="195"/>
    </row>
    <row r="26" spans="1:15" s="208" customFormat="1" ht="21">
      <c r="A26" s="199" t="s">
        <v>105</v>
      </c>
      <c r="B26" s="200" t="s">
        <v>165</v>
      </c>
      <c r="C26" s="201"/>
      <c r="D26" s="202" t="s">
        <v>17</v>
      </c>
      <c r="E26" s="202" t="s">
        <v>20</v>
      </c>
      <c r="F26" s="203" t="s">
        <v>21</v>
      </c>
      <c r="G26" s="204" t="s">
        <v>22</v>
      </c>
      <c r="H26" s="205" t="s">
        <v>23</v>
      </c>
      <c r="I26" s="204" t="s">
        <v>24</v>
      </c>
      <c r="J26" s="205" t="s">
        <v>25</v>
      </c>
      <c r="K26" s="205" t="s">
        <v>26</v>
      </c>
      <c r="L26" s="205" t="s">
        <v>166</v>
      </c>
      <c r="M26" s="206" t="s">
        <v>28</v>
      </c>
      <c r="N26" s="207" t="s">
        <v>29</v>
      </c>
      <c r="O26" s="207" t="s">
        <v>29</v>
      </c>
    </row>
    <row r="27" spans="1:18" s="185" customFormat="1" ht="36" customHeight="1">
      <c r="A27" s="225">
        <f>VLOOKUP('C Biol Bacharelado'!B27,'Cód MSRH'!$A$2:$B$2410,2,0)</f>
        <v>3034</v>
      </c>
      <c r="B27" s="210" t="s">
        <v>194</v>
      </c>
      <c r="C27" s="211" t="s">
        <v>31</v>
      </c>
      <c r="D27" s="247">
        <v>4</v>
      </c>
      <c r="E27" s="247">
        <v>68</v>
      </c>
      <c r="F27" s="49" t="s">
        <v>195</v>
      </c>
      <c r="G27" s="128" t="s">
        <v>122</v>
      </c>
      <c r="H27" s="231" t="s">
        <v>34</v>
      </c>
      <c r="I27" s="258"/>
      <c r="J27" s="231"/>
      <c r="K27" s="215"/>
      <c r="L27" s="215"/>
      <c r="M27" s="232" t="s">
        <v>196</v>
      </c>
      <c r="N27" s="259"/>
      <c r="O27" s="260"/>
      <c r="Q27" s="188"/>
      <c r="R27" s="188"/>
    </row>
    <row r="28" spans="1:18" s="185" customFormat="1" ht="28.5" customHeight="1">
      <c r="A28" s="225">
        <f>VLOOKUP('C Biol Bacharelado'!B28,'Cód MSRH'!$A$2:$B$2410,2,0)</f>
        <v>444</v>
      </c>
      <c r="B28" s="210" t="s">
        <v>197</v>
      </c>
      <c r="C28" s="211" t="s">
        <v>31</v>
      </c>
      <c r="D28" s="247">
        <v>4</v>
      </c>
      <c r="E28" s="247">
        <v>68</v>
      </c>
      <c r="F28" s="49" t="s">
        <v>32</v>
      </c>
      <c r="G28" s="80" t="s">
        <v>173</v>
      </c>
      <c r="H28" s="231" t="s">
        <v>34</v>
      </c>
      <c r="I28" s="261" t="s">
        <v>170</v>
      </c>
      <c r="J28" s="255"/>
      <c r="K28" s="231"/>
      <c r="L28" s="215"/>
      <c r="M28" s="232" t="s">
        <v>198</v>
      </c>
      <c r="N28" s="259"/>
      <c r="O28" s="260"/>
      <c r="Q28" s="188"/>
      <c r="R28" s="188"/>
    </row>
    <row r="29" spans="1:18" s="185" customFormat="1" ht="56.25">
      <c r="A29" s="225">
        <f>VLOOKUP('C Biol Bacharelado'!B29,'Cód MSRH'!$A$2:$B$2410,2,0)</f>
        <v>3036</v>
      </c>
      <c r="B29" s="210" t="s">
        <v>199</v>
      </c>
      <c r="C29" s="227" t="s">
        <v>31</v>
      </c>
      <c r="D29" s="247">
        <v>4</v>
      </c>
      <c r="E29" s="247">
        <v>68</v>
      </c>
      <c r="F29" s="49" t="s">
        <v>113</v>
      </c>
      <c r="G29" s="80" t="s">
        <v>114</v>
      </c>
      <c r="H29" s="231" t="s">
        <v>34</v>
      </c>
      <c r="I29" s="49" t="s">
        <v>35</v>
      </c>
      <c r="J29" s="50"/>
      <c r="K29" s="80" t="s">
        <v>36</v>
      </c>
      <c r="L29" s="231"/>
      <c r="M29" s="224" t="s">
        <v>200</v>
      </c>
      <c r="N29" s="259">
        <v>823</v>
      </c>
      <c r="O29" s="260"/>
      <c r="Q29" s="188"/>
      <c r="R29" s="188"/>
    </row>
    <row r="30" spans="1:18" s="185" customFormat="1" ht="26.25">
      <c r="A30" s="225">
        <f>VLOOKUP('C Biol Bacharelado'!B30,'Cód MSRH'!$A$2:$B$2410,2,0)</f>
        <v>3035</v>
      </c>
      <c r="B30" s="262" t="s">
        <v>201</v>
      </c>
      <c r="C30" s="227" t="s">
        <v>51</v>
      </c>
      <c r="D30" s="247">
        <v>4</v>
      </c>
      <c r="E30" s="247">
        <v>68</v>
      </c>
      <c r="F30" s="49" t="s">
        <v>202</v>
      </c>
      <c r="G30" s="80" t="s">
        <v>203</v>
      </c>
      <c r="H30" s="80" t="s">
        <v>34</v>
      </c>
      <c r="I30" s="263" t="s">
        <v>170</v>
      </c>
      <c r="J30" s="264"/>
      <c r="K30" s="231"/>
      <c r="L30" s="231"/>
      <c r="M30" s="232" t="s">
        <v>38</v>
      </c>
      <c r="N30" s="259"/>
      <c r="O30" s="260"/>
      <c r="Q30" s="188"/>
      <c r="R30" s="188"/>
    </row>
    <row r="31" spans="1:18" s="185" customFormat="1" ht="15" customHeight="1">
      <c r="A31" s="253" t="s">
        <v>204</v>
      </c>
      <c r="B31" s="253"/>
      <c r="C31" s="253"/>
      <c r="D31" s="221">
        <v>16</v>
      </c>
      <c r="E31" s="221">
        <v>272</v>
      </c>
      <c r="F31" s="236" t="s">
        <v>205</v>
      </c>
      <c r="G31" s="237"/>
      <c r="H31" s="237"/>
      <c r="I31" s="237"/>
      <c r="J31" s="239"/>
      <c r="K31" s="211"/>
      <c r="L31" s="211"/>
      <c r="M31" s="188"/>
      <c r="N31" s="184"/>
      <c r="Q31" s="188"/>
      <c r="R31" s="188"/>
    </row>
    <row r="32" spans="1:15" ht="12.75">
      <c r="A32" s="265"/>
      <c r="B32" s="256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266"/>
    </row>
    <row r="33" spans="1:15" ht="16.5" customHeight="1">
      <c r="A33" s="122"/>
      <c r="B33" s="257" t="s">
        <v>0</v>
      </c>
      <c r="C33" s="240" t="s">
        <v>184</v>
      </c>
      <c r="D33" s="240"/>
      <c r="E33" s="240"/>
      <c r="F33" s="119" t="s">
        <v>185</v>
      </c>
      <c r="G33" s="119" t="s">
        <v>3</v>
      </c>
      <c r="H33" s="122">
        <v>2013</v>
      </c>
      <c r="I33" s="123" t="s">
        <v>161</v>
      </c>
      <c r="J33" s="123"/>
      <c r="K33" s="123"/>
      <c r="L33" s="241"/>
      <c r="M33" s="188"/>
      <c r="N33" s="195"/>
      <c r="O33" s="188"/>
    </row>
    <row r="34" spans="1:15" ht="15" customHeight="1">
      <c r="A34" s="189">
        <v>1299</v>
      </c>
      <c r="B34" s="17" t="s">
        <v>5</v>
      </c>
      <c r="C34" s="190" t="s">
        <v>162</v>
      </c>
      <c r="D34" s="190"/>
      <c r="E34" s="190"/>
      <c r="F34" s="19" t="s">
        <v>7</v>
      </c>
      <c r="G34" s="21" t="s">
        <v>8</v>
      </c>
      <c r="H34" s="191" t="s">
        <v>83</v>
      </c>
      <c r="I34" s="191"/>
      <c r="J34" s="192" t="s">
        <v>14</v>
      </c>
      <c r="K34" s="193"/>
      <c r="L34" s="194"/>
      <c r="M34" s="188"/>
      <c r="N34" s="195"/>
      <c r="O34" s="188"/>
    </row>
    <row r="35" spans="1:15" ht="16.5" customHeight="1">
      <c r="A35" s="189">
        <v>254</v>
      </c>
      <c r="B35" s="24" t="s">
        <v>163</v>
      </c>
      <c r="C35" s="24"/>
      <c r="D35" s="24"/>
      <c r="E35" s="245"/>
      <c r="F35" s="196" t="s">
        <v>139</v>
      </c>
      <c r="G35" s="20" t="s">
        <v>164</v>
      </c>
      <c r="H35" s="246"/>
      <c r="I35" s="246"/>
      <c r="J35" s="192"/>
      <c r="K35" s="197"/>
      <c r="L35" s="198"/>
      <c r="M35" s="188"/>
      <c r="N35" s="195"/>
      <c r="O35" s="266"/>
    </row>
    <row r="36" spans="1:17" ht="25.5">
      <c r="A36" s="267" t="s">
        <v>105</v>
      </c>
      <c r="B36" s="189" t="s">
        <v>165</v>
      </c>
      <c r="C36" s="268"/>
      <c r="D36" s="269" t="s">
        <v>17</v>
      </c>
      <c r="E36" s="269" t="s">
        <v>20</v>
      </c>
      <c r="F36" s="270" t="s">
        <v>21</v>
      </c>
      <c r="G36" s="271" t="s">
        <v>22</v>
      </c>
      <c r="H36" s="272" t="s">
        <v>23</v>
      </c>
      <c r="I36" s="271" t="s">
        <v>24</v>
      </c>
      <c r="J36" s="272" t="s">
        <v>25</v>
      </c>
      <c r="K36" s="272" t="s">
        <v>26</v>
      </c>
      <c r="L36" s="272" t="s">
        <v>166</v>
      </c>
      <c r="M36" s="273" t="s">
        <v>28</v>
      </c>
      <c r="N36" s="274" t="s">
        <v>29</v>
      </c>
      <c r="O36" s="274" t="s">
        <v>29</v>
      </c>
      <c r="P36" s="188"/>
      <c r="Q36" s="188"/>
    </row>
    <row r="37" spans="1:17" ht="25.5">
      <c r="A37" s="225">
        <f>VLOOKUP('C Biol Bacharelado'!B37,'Cód MSRH'!$A$2:$B$2410,2,0)</f>
        <v>3177</v>
      </c>
      <c r="B37" s="262" t="s">
        <v>206</v>
      </c>
      <c r="C37" s="211" t="s">
        <v>31</v>
      </c>
      <c r="D37" s="212">
        <v>4</v>
      </c>
      <c r="E37" s="212">
        <v>68</v>
      </c>
      <c r="F37" s="49" t="s">
        <v>207</v>
      </c>
      <c r="G37" s="80"/>
      <c r="H37" s="80" t="s">
        <v>208</v>
      </c>
      <c r="I37" s="231"/>
      <c r="J37" s="215"/>
      <c r="K37" s="231"/>
      <c r="L37" s="231"/>
      <c r="M37" s="232" t="s">
        <v>142</v>
      </c>
      <c r="N37" s="259"/>
      <c r="O37" s="260"/>
      <c r="P37" s="188"/>
      <c r="Q37" s="188"/>
    </row>
    <row r="38" spans="1:17" ht="36.75" customHeight="1">
      <c r="A38" s="225">
        <f>VLOOKUP('C Biol Bacharelado'!B38,'Cód MSRH'!$A$2:$B$2410,2,0)</f>
        <v>937</v>
      </c>
      <c r="B38" s="210" t="s">
        <v>209</v>
      </c>
      <c r="C38" s="227" t="s">
        <v>51</v>
      </c>
      <c r="D38" s="212">
        <v>4</v>
      </c>
      <c r="E38" s="212">
        <v>68</v>
      </c>
      <c r="F38" s="49" t="s">
        <v>195</v>
      </c>
      <c r="G38" s="128" t="s">
        <v>122</v>
      </c>
      <c r="H38" s="80" t="s">
        <v>208</v>
      </c>
      <c r="I38" s="275"/>
      <c r="J38" s="80"/>
      <c r="K38" s="80"/>
      <c r="L38" s="231"/>
      <c r="M38" s="232" t="s">
        <v>210</v>
      </c>
      <c r="N38" s="259"/>
      <c r="O38" s="260"/>
      <c r="P38" s="188"/>
      <c r="Q38" s="188"/>
    </row>
    <row r="39" spans="1:17" ht="25.5">
      <c r="A39" s="225">
        <f>VLOOKUP('C Biol Bacharelado'!B39,'Cód MSRH'!$A$2:$B$2410,2,0)</f>
        <v>3178</v>
      </c>
      <c r="B39" s="210" t="s">
        <v>211</v>
      </c>
      <c r="C39" s="227" t="s">
        <v>51</v>
      </c>
      <c r="D39" s="212">
        <v>4</v>
      </c>
      <c r="E39" s="212">
        <v>68</v>
      </c>
      <c r="F39" s="49" t="s">
        <v>212</v>
      </c>
      <c r="G39" s="80"/>
      <c r="H39" s="80" t="s">
        <v>208</v>
      </c>
      <c r="I39" s="231"/>
      <c r="J39" s="231"/>
      <c r="K39" s="231"/>
      <c r="L39" s="231"/>
      <c r="M39" s="232" t="s">
        <v>142</v>
      </c>
      <c r="N39" s="259"/>
      <c r="O39" s="260"/>
      <c r="P39" s="188"/>
      <c r="Q39" s="188"/>
    </row>
    <row r="40" spans="1:17" ht="15" customHeight="1">
      <c r="A40" s="253"/>
      <c r="B40" s="253" t="s">
        <v>213</v>
      </c>
      <c r="C40" s="253"/>
      <c r="D40" s="254">
        <v>12</v>
      </c>
      <c r="E40" s="254">
        <v>204</v>
      </c>
      <c r="F40" s="236" t="s">
        <v>214</v>
      </c>
      <c r="G40" s="237"/>
      <c r="H40" s="237"/>
      <c r="I40" s="237"/>
      <c r="J40" s="239"/>
      <c r="K40" s="211"/>
      <c r="L40" s="211"/>
      <c r="M40"/>
      <c r="N40"/>
      <c r="O40"/>
      <c r="P40" s="188"/>
      <c r="Q40" s="188"/>
    </row>
    <row r="41" spans="1:15" ht="12.75">
      <c r="A41" s="241"/>
      <c r="B41" s="241"/>
      <c r="D41" s="241"/>
      <c r="E41" s="241"/>
      <c r="F41" s="241"/>
      <c r="G41" s="241"/>
      <c r="H41" s="241"/>
      <c r="I41" s="241"/>
      <c r="J41" s="241"/>
      <c r="K41" s="241"/>
      <c r="L41" s="241"/>
      <c r="M41"/>
      <c r="N41"/>
      <c r="O41"/>
    </row>
    <row r="42" spans="1:15" ht="16.5" customHeight="1">
      <c r="A42" s="122"/>
      <c r="B42" s="257" t="s">
        <v>0</v>
      </c>
      <c r="C42" s="186" t="s">
        <v>1</v>
      </c>
      <c r="D42" s="186"/>
      <c r="E42" s="186"/>
      <c r="F42" s="119" t="s">
        <v>160</v>
      </c>
      <c r="G42" s="119" t="s">
        <v>3</v>
      </c>
      <c r="H42" s="122">
        <v>2013</v>
      </c>
      <c r="I42" s="123" t="s">
        <v>161</v>
      </c>
      <c r="J42" s="123"/>
      <c r="K42" s="123"/>
      <c r="L42" s="241"/>
      <c r="M42" s="241"/>
      <c r="N42" s="242"/>
      <c r="O42" s="188"/>
    </row>
    <row r="43" spans="1:16" ht="16.5" customHeight="1">
      <c r="A43" s="189">
        <v>1299</v>
      </c>
      <c r="B43" s="17" t="s">
        <v>5</v>
      </c>
      <c r="C43" s="190" t="s">
        <v>162</v>
      </c>
      <c r="D43" s="190"/>
      <c r="E43" s="190"/>
      <c r="F43" s="19" t="s">
        <v>7</v>
      </c>
      <c r="G43" s="21" t="s">
        <v>8</v>
      </c>
      <c r="H43" s="191" t="s">
        <v>83</v>
      </c>
      <c r="I43" s="191"/>
      <c r="J43" s="192" t="s">
        <v>14</v>
      </c>
      <c r="K43" s="193"/>
      <c r="L43" s="194"/>
      <c r="M43" s="188"/>
      <c r="N43" s="195"/>
      <c r="O43" s="188"/>
      <c r="P43" s="188"/>
    </row>
    <row r="44" spans="1:16" ht="16.5" customHeight="1">
      <c r="A44" s="189">
        <v>254</v>
      </c>
      <c r="B44" s="24" t="s">
        <v>163</v>
      </c>
      <c r="C44" s="24"/>
      <c r="D44" s="24"/>
      <c r="E44" s="245"/>
      <c r="F44" s="196" t="s">
        <v>215</v>
      </c>
      <c r="G44" s="20" t="s">
        <v>164</v>
      </c>
      <c r="H44" s="246"/>
      <c r="I44" s="246"/>
      <c r="J44" s="192"/>
      <c r="K44" s="197"/>
      <c r="L44" s="198"/>
      <c r="M44" s="188"/>
      <c r="N44" s="195"/>
      <c r="O44" s="188"/>
      <c r="P44" s="188"/>
    </row>
    <row r="45" spans="1:15" s="208" customFormat="1" ht="25.5">
      <c r="A45" s="199" t="s">
        <v>105</v>
      </c>
      <c r="B45" s="200" t="s">
        <v>165</v>
      </c>
      <c r="C45" s="201"/>
      <c r="D45" s="202" t="s">
        <v>17</v>
      </c>
      <c r="E45" s="202" t="s">
        <v>20</v>
      </c>
      <c r="F45" s="203" t="s">
        <v>21</v>
      </c>
      <c r="G45" s="204" t="s">
        <v>22</v>
      </c>
      <c r="H45" s="205" t="s">
        <v>23</v>
      </c>
      <c r="I45" s="204" t="s">
        <v>24</v>
      </c>
      <c r="J45" s="205" t="s">
        <v>25</v>
      </c>
      <c r="K45" s="205" t="s">
        <v>26</v>
      </c>
      <c r="L45" s="205" t="s">
        <v>166</v>
      </c>
      <c r="M45" s="206" t="s">
        <v>28</v>
      </c>
      <c r="N45" s="207" t="s">
        <v>29</v>
      </c>
      <c r="O45" s="207" t="s">
        <v>29</v>
      </c>
    </row>
    <row r="46" spans="1:17" ht="25.5" customHeight="1">
      <c r="A46" s="225">
        <f>VLOOKUP('C Biol Bacharelado'!B46,'Cód MSRH'!$A$2:$B$2410,2,0)</f>
        <v>2946</v>
      </c>
      <c r="B46" s="276" t="s">
        <v>216</v>
      </c>
      <c r="C46" s="211" t="s">
        <v>217</v>
      </c>
      <c r="D46" s="277">
        <v>4</v>
      </c>
      <c r="E46" s="277">
        <v>68</v>
      </c>
      <c r="F46" s="49" t="s">
        <v>218</v>
      </c>
      <c r="G46" s="80"/>
      <c r="H46" s="278"/>
      <c r="I46" s="279"/>
      <c r="J46" s="231"/>
      <c r="K46" s="215"/>
      <c r="L46" s="215"/>
      <c r="M46" s="183" t="s">
        <v>142</v>
      </c>
      <c r="N46" s="259"/>
      <c r="O46" s="260"/>
      <c r="P46" s="188"/>
      <c r="Q46" s="188"/>
    </row>
    <row r="47" spans="1:17" ht="25.5">
      <c r="A47" s="225">
        <f>VLOOKUP('C Biol Bacharelado'!B47,'Cód MSRH'!$A$2:$B$2410,2,0)</f>
        <v>3051</v>
      </c>
      <c r="B47" s="276" t="s">
        <v>219</v>
      </c>
      <c r="C47" s="211" t="s">
        <v>31</v>
      </c>
      <c r="D47" s="277">
        <v>4</v>
      </c>
      <c r="E47" s="277">
        <v>68</v>
      </c>
      <c r="F47" s="49" t="s">
        <v>56</v>
      </c>
      <c r="G47" s="80"/>
      <c r="H47" s="278" t="s">
        <v>34</v>
      </c>
      <c r="I47" s="50"/>
      <c r="J47" s="231"/>
      <c r="K47" s="215"/>
      <c r="L47" s="215"/>
      <c r="M47" s="216" t="s">
        <v>142</v>
      </c>
      <c r="N47" s="259"/>
      <c r="O47" s="260"/>
      <c r="P47" s="188"/>
      <c r="Q47" s="188"/>
    </row>
    <row r="48" spans="1:17" ht="23.25">
      <c r="A48" s="225">
        <f>VLOOKUP('C Biol Bacharelado'!B48,'Cód MSRH'!$A$2:$B$2410,2,0)</f>
        <v>3156</v>
      </c>
      <c r="B48" s="280" t="s">
        <v>220</v>
      </c>
      <c r="C48" s="211" t="s">
        <v>217</v>
      </c>
      <c r="D48" s="277">
        <v>4</v>
      </c>
      <c r="E48" s="277">
        <v>68</v>
      </c>
      <c r="F48" s="49" t="s">
        <v>218</v>
      </c>
      <c r="G48" s="80"/>
      <c r="H48" s="278"/>
      <c r="I48" s="162"/>
      <c r="J48" s="231"/>
      <c r="K48" s="215"/>
      <c r="L48" s="215"/>
      <c r="M48" s="216" t="s">
        <v>142</v>
      </c>
      <c r="N48" s="259"/>
      <c r="O48" s="260"/>
      <c r="P48" s="188"/>
      <c r="Q48" s="188"/>
    </row>
    <row r="49" spans="1:17" ht="34.5">
      <c r="A49" s="225">
        <f>VLOOKUP('C Biol Bacharelado'!B49,'Cód MSRH'!$A$2:$B$2410,2,0)</f>
        <v>3157</v>
      </c>
      <c r="B49" s="280" t="s">
        <v>221</v>
      </c>
      <c r="C49" s="211" t="s">
        <v>217</v>
      </c>
      <c r="D49" s="277">
        <v>4</v>
      </c>
      <c r="E49" s="277">
        <v>68</v>
      </c>
      <c r="F49" s="49" t="s">
        <v>218</v>
      </c>
      <c r="G49" s="80"/>
      <c r="H49" s="278"/>
      <c r="I49" s="162"/>
      <c r="J49" s="231"/>
      <c r="K49" s="215"/>
      <c r="L49" s="215"/>
      <c r="M49" s="216" t="s">
        <v>142</v>
      </c>
      <c r="N49" s="259"/>
      <c r="O49" s="260"/>
      <c r="P49" s="188"/>
      <c r="Q49" s="188"/>
    </row>
    <row r="50" spans="1:17" ht="34.5">
      <c r="A50" s="225">
        <f>VLOOKUP('C Biol Bacharelado'!B50,'Cód MSRH'!$A$2:$B$2410,2,0)</f>
        <v>1784</v>
      </c>
      <c r="B50" s="281" t="s">
        <v>222</v>
      </c>
      <c r="C50" s="211" t="s">
        <v>217</v>
      </c>
      <c r="D50" s="277">
        <v>2</v>
      </c>
      <c r="E50" s="277">
        <v>34</v>
      </c>
      <c r="F50" s="49" t="s">
        <v>218</v>
      </c>
      <c r="G50" s="80"/>
      <c r="H50" s="278"/>
      <c r="I50" s="162"/>
      <c r="J50" s="231"/>
      <c r="K50" s="215"/>
      <c r="L50" s="215"/>
      <c r="M50" s="216" t="s">
        <v>142</v>
      </c>
      <c r="N50" s="259"/>
      <c r="O50" s="260"/>
      <c r="P50" s="188"/>
      <c r="Q50" s="188"/>
    </row>
    <row r="51" spans="1:17" ht="27.75">
      <c r="A51" s="225">
        <f>VLOOKUP('C Biol Bacharelado'!B51,'Cód MSRH'!$A$2:$B$2410,2,0)</f>
        <v>3159</v>
      </c>
      <c r="B51" s="281" t="s">
        <v>223</v>
      </c>
      <c r="C51" s="211" t="s">
        <v>31</v>
      </c>
      <c r="D51" s="277">
        <v>4</v>
      </c>
      <c r="E51" s="277">
        <v>68</v>
      </c>
      <c r="F51" s="49" t="s">
        <v>202</v>
      </c>
      <c r="G51" s="80" t="s">
        <v>203</v>
      </c>
      <c r="H51" s="278" t="s">
        <v>34</v>
      </c>
      <c r="I51" s="50"/>
      <c r="J51" s="231"/>
      <c r="K51" s="215"/>
      <c r="L51" s="215"/>
      <c r="M51" s="216" t="s">
        <v>142</v>
      </c>
      <c r="N51" s="259"/>
      <c r="O51" s="260"/>
      <c r="P51" s="188"/>
      <c r="Q51" s="188"/>
    </row>
    <row r="52" spans="1:17" ht="24.75" customHeight="1">
      <c r="A52" s="225">
        <f>VLOOKUP('C Biol Bacharelado'!B52,'Cód MSRH'!$A$2:$B$2410,2,0)</f>
        <v>2947</v>
      </c>
      <c r="B52" s="281" t="s">
        <v>224</v>
      </c>
      <c r="C52" s="211" t="s">
        <v>217</v>
      </c>
      <c r="D52" s="277">
        <v>4</v>
      </c>
      <c r="E52" s="277">
        <v>68</v>
      </c>
      <c r="F52" s="49" t="s">
        <v>218</v>
      </c>
      <c r="G52" s="80"/>
      <c r="H52" s="278"/>
      <c r="I52" s="162"/>
      <c r="J52" s="231"/>
      <c r="K52" s="215"/>
      <c r="L52" s="215"/>
      <c r="M52" s="282" t="s">
        <v>142</v>
      </c>
      <c r="N52" s="259"/>
      <c r="O52" s="260"/>
      <c r="P52" s="188"/>
      <c r="Q52" s="188"/>
    </row>
    <row r="53" spans="1:17" ht="25.5">
      <c r="A53" s="225">
        <f>VLOOKUP('C Biol Bacharelado'!B53,'Cód MSRH'!$A$2:$B$2410,2,0)</f>
        <v>2948</v>
      </c>
      <c r="B53" s="281" t="s">
        <v>225</v>
      </c>
      <c r="C53" s="211" t="s">
        <v>217</v>
      </c>
      <c r="D53" s="277">
        <v>4</v>
      </c>
      <c r="E53" s="277">
        <v>68</v>
      </c>
      <c r="F53" s="283" t="s">
        <v>83</v>
      </c>
      <c r="G53" s="80" t="s">
        <v>84</v>
      </c>
      <c r="H53" s="278" t="s">
        <v>34</v>
      </c>
      <c r="I53" s="49"/>
      <c r="J53" s="231"/>
      <c r="K53" s="215"/>
      <c r="L53" s="215"/>
      <c r="M53" s="232" t="s">
        <v>142</v>
      </c>
      <c r="N53" s="259"/>
      <c r="O53" s="260"/>
      <c r="P53" s="188"/>
      <c r="Q53" s="188"/>
    </row>
    <row r="54" spans="1:17" ht="19.5" customHeight="1">
      <c r="A54" s="225">
        <f>VLOOKUP('C Biol Bacharelado'!B54,'Cód MSRH'!$A$2:$B$2410,2,0)</f>
        <v>3162</v>
      </c>
      <c r="B54" s="281" t="s">
        <v>226</v>
      </c>
      <c r="C54" s="211" t="s">
        <v>217</v>
      </c>
      <c r="D54" s="277">
        <v>4</v>
      </c>
      <c r="E54" s="277">
        <v>68</v>
      </c>
      <c r="F54" s="49" t="s">
        <v>218</v>
      </c>
      <c r="G54" s="80"/>
      <c r="H54" s="278"/>
      <c r="I54" s="162"/>
      <c r="J54" s="231"/>
      <c r="K54" s="215"/>
      <c r="L54" s="215"/>
      <c r="M54" s="232" t="s">
        <v>142</v>
      </c>
      <c r="N54" s="259"/>
      <c r="O54" s="260"/>
      <c r="P54" s="188"/>
      <c r="Q54" s="188"/>
    </row>
    <row r="55" spans="1:17" ht="37.5" customHeight="1">
      <c r="A55" s="225">
        <f>VLOOKUP('C Biol Bacharelado'!B55,'Cód MSRH'!$A$2:$B$2410,2,0)</f>
        <v>1356</v>
      </c>
      <c r="B55" s="281" t="s">
        <v>227</v>
      </c>
      <c r="C55" s="211" t="s">
        <v>31</v>
      </c>
      <c r="D55" s="277">
        <v>4</v>
      </c>
      <c r="E55" s="277">
        <v>68</v>
      </c>
      <c r="F55" s="49" t="s">
        <v>195</v>
      </c>
      <c r="G55" s="128" t="s">
        <v>122</v>
      </c>
      <c r="H55" s="278" t="s">
        <v>34</v>
      </c>
      <c r="I55" s="50"/>
      <c r="J55" s="231"/>
      <c r="K55" s="215"/>
      <c r="L55" s="215"/>
      <c r="M55" s="232" t="s">
        <v>228</v>
      </c>
      <c r="N55" s="259"/>
      <c r="O55" s="260"/>
      <c r="P55" s="188"/>
      <c r="Q55" s="188"/>
    </row>
    <row r="56" spans="1:17" ht="26.25" customHeight="1">
      <c r="A56" s="225">
        <f>VLOOKUP('C Biol Bacharelado'!B56,'Cód MSRH'!$A$2:$B$2410,2,0)</f>
        <v>3164</v>
      </c>
      <c r="B56" s="281" t="s">
        <v>229</v>
      </c>
      <c r="C56" s="211" t="s">
        <v>217</v>
      </c>
      <c r="D56" s="277">
        <v>4</v>
      </c>
      <c r="E56" s="277">
        <v>68</v>
      </c>
      <c r="F56" s="49" t="s">
        <v>218</v>
      </c>
      <c r="G56" s="80"/>
      <c r="H56" s="278"/>
      <c r="I56" s="50"/>
      <c r="J56" s="231"/>
      <c r="K56" s="215"/>
      <c r="L56" s="215"/>
      <c r="M56" s="216" t="s">
        <v>142</v>
      </c>
      <c r="N56" s="259"/>
      <c r="O56" s="260"/>
      <c r="P56" s="188"/>
      <c r="Q56" s="188"/>
    </row>
    <row r="57" spans="1:17" ht="26.25" customHeight="1">
      <c r="A57" s="225">
        <f>VLOOKUP('C Biol Bacharelado'!B57,'Cód MSRH'!$A$2:$B$2410,2,0)</f>
        <v>3165</v>
      </c>
      <c r="B57" s="281" t="s">
        <v>230</v>
      </c>
      <c r="C57" s="211" t="s">
        <v>217</v>
      </c>
      <c r="D57" s="277">
        <v>4</v>
      </c>
      <c r="E57" s="277">
        <v>68</v>
      </c>
      <c r="F57" s="49" t="s">
        <v>218</v>
      </c>
      <c r="G57" s="80"/>
      <c r="H57" s="278"/>
      <c r="I57" s="50"/>
      <c r="J57" s="231"/>
      <c r="K57" s="215"/>
      <c r="L57" s="215"/>
      <c r="M57" s="216" t="s">
        <v>142</v>
      </c>
      <c r="N57" s="259"/>
      <c r="O57" s="260"/>
      <c r="P57" s="188"/>
      <c r="Q57" s="188"/>
    </row>
    <row r="58" spans="1:17" ht="15" customHeight="1">
      <c r="A58" s="225">
        <f>VLOOKUP('C Biol Bacharelado'!B58,'Cód MSRH'!$A$2:$B$2410,2,0)</f>
        <v>1823</v>
      </c>
      <c r="B58" s="281" t="s">
        <v>231</v>
      </c>
      <c r="C58" s="211" t="s">
        <v>217</v>
      </c>
      <c r="D58" s="277">
        <v>2</v>
      </c>
      <c r="E58" s="277">
        <v>34</v>
      </c>
      <c r="F58" s="49" t="s">
        <v>218</v>
      </c>
      <c r="G58" s="80"/>
      <c r="H58" s="278"/>
      <c r="I58" s="50"/>
      <c r="J58" s="231"/>
      <c r="K58" s="215"/>
      <c r="L58" s="215"/>
      <c r="M58" s="216" t="s">
        <v>142</v>
      </c>
      <c r="N58" s="259"/>
      <c r="O58" s="260"/>
      <c r="P58" s="188"/>
      <c r="Q58" s="188"/>
    </row>
    <row r="59" spans="1:17" ht="21" customHeight="1">
      <c r="A59" s="225">
        <f>VLOOKUP('C Biol Bacharelado'!B59,'Cód MSRH'!$A$2:$B$2410,2,0)</f>
        <v>1786</v>
      </c>
      <c r="B59" s="281" t="s">
        <v>232</v>
      </c>
      <c r="C59" s="211" t="s">
        <v>217</v>
      </c>
      <c r="D59" s="277">
        <v>2</v>
      </c>
      <c r="E59" s="277">
        <v>34</v>
      </c>
      <c r="F59" s="49" t="s">
        <v>218</v>
      </c>
      <c r="G59" s="80"/>
      <c r="H59" s="278"/>
      <c r="I59" s="50"/>
      <c r="J59" s="231"/>
      <c r="K59" s="215"/>
      <c r="L59" s="215"/>
      <c r="M59" s="216" t="s">
        <v>142</v>
      </c>
      <c r="N59" s="259"/>
      <c r="O59" s="260"/>
      <c r="P59" s="188"/>
      <c r="Q59" s="188"/>
    </row>
    <row r="60" spans="1:17" ht="19.5" customHeight="1">
      <c r="A60" s="225">
        <f>VLOOKUP('C Biol Bacharelado'!B60,'Cód MSRH'!$A$2:$B$2410,2,0)</f>
        <v>1787</v>
      </c>
      <c r="B60" s="281" t="s">
        <v>233</v>
      </c>
      <c r="C60" s="211" t="s">
        <v>217</v>
      </c>
      <c r="D60" s="277">
        <v>2</v>
      </c>
      <c r="E60" s="277">
        <v>34</v>
      </c>
      <c r="F60" s="49" t="s">
        <v>218</v>
      </c>
      <c r="G60" s="80"/>
      <c r="H60" s="278"/>
      <c r="I60" s="50"/>
      <c r="J60" s="231"/>
      <c r="K60" s="215"/>
      <c r="L60" s="215"/>
      <c r="M60" s="216" t="s">
        <v>142</v>
      </c>
      <c r="N60" s="259"/>
      <c r="O60" s="260"/>
      <c r="P60" s="188"/>
      <c r="Q60" s="188"/>
    </row>
    <row r="61" spans="1:17" ht="15" customHeight="1">
      <c r="A61" s="225">
        <f>VLOOKUP('C Biol Bacharelado'!B61,'Cód MSRH'!$A$2:$B$2410,2,0)</f>
        <v>1966</v>
      </c>
      <c r="B61" s="281" t="s">
        <v>234</v>
      </c>
      <c r="C61" s="211" t="s">
        <v>217</v>
      </c>
      <c r="D61" s="277">
        <v>4</v>
      </c>
      <c r="E61" s="277">
        <v>68</v>
      </c>
      <c r="F61" s="49" t="s">
        <v>218</v>
      </c>
      <c r="G61" s="80"/>
      <c r="H61" s="278"/>
      <c r="I61" s="50"/>
      <c r="J61" s="231"/>
      <c r="K61" s="215"/>
      <c r="L61" s="215"/>
      <c r="M61" s="216" t="s">
        <v>142</v>
      </c>
      <c r="N61" s="259"/>
      <c r="O61" s="260"/>
      <c r="P61" s="188"/>
      <c r="Q61" s="188"/>
    </row>
    <row r="62" spans="1:17" ht="17.25" customHeight="1">
      <c r="A62" s="225">
        <f>VLOOKUP('C Biol Bacharelado'!B62,'Cód MSRH'!$A$2:$B$2410,2,0)</f>
        <v>3166</v>
      </c>
      <c r="B62" s="281" t="s">
        <v>235</v>
      </c>
      <c r="C62" s="211" t="s">
        <v>217</v>
      </c>
      <c r="D62" s="277">
        <v>2</v>
      </c>
      <c r="E62" s="277">
        <v>34</v>
      </c>
      <c r="F62" s="49" t="s">
        <v>218</v>
      </c>
      <c r="G62" s="80"/>
      <c r="H62" s="278"/>
      <c r="I62" s="49"/>
      <c r="J62" s="231"/>
      <c r="K62" s="215"/>
      <c r="L62" s="215"/>
      <c r="M62" s="216" t="s">
        <v>142</v>
      </c>
      <c r="N62" s="259"/>
      <c r="O62" s="260"/>
      <c r="P62" s="188"/>
      <c r="Q62" s="188"/>
    </row>
    <row r="63" spans="1:17" ht="25.5">
      <c r="A63" s="225">
        <f>VLOOKUP('C Biol Bacharelado'!B63,'Cód MSRH'!$A$2:$B$2410,2,0)</f>
        <v>3167</v>
      </c>
      <c r="B63" s="281" t="s">
        <v>236</v>
      </c>
      <c r="C63" s="211" t="s">
        <v>31</v>
      </c>
      <c r="D63" s="277">
        <v>4</v>
      </c>
      <c r="E63" s="277">
        <v>68</v>
      </c>
      <c r="F63" s="49" t="s">
        <v>110</v>
      </c>
      <c r="G63" s="80"/>
      <c r="H63" s="278" t="s">
        <v>34</v>
      </c>
      <c r="I63" s="49"/>
      <c r="J63" s="231"/>
      <c r="K63" s="215"/>
      <c r="L63" s="215"/>
      <c r="M63" s="216" t="s">
        <v>142</v>
      </c>
      <c r="N63" s="259"/>
      <c r="O63" s="260"/>
      <c r="P63" s="188"/>
      <c r="Q63" s="188"/>
    </row>
    <row r="64" spans="1:17" ht="30.75" customHeight="1">
      <c r="A64" s="225">
        <f>VLOOKUP('C Biol Bacharelado'!B64,'Cód MSRH'!$A$2:$B$2410,2,0)</f>
        <v>2913</v>
      </c>
      <c r="B64" s="281" t="s">
        <v>237</v>
      </c>
      <c r="C64" s="211" t="s">
        <v>217</v>
      </c>
      <c r="D64" s="277">
        <v>4</v>
      </c>
      <c r="E64" s="277">
        <v>68</v>
      </c>
      <c r="F64" s="49" t="s">
        <v>218</v>
      </c>
      <c r="G64" s="80"/>
      <c r="H64" s="278"/>
      <c r="I64" s="49"/>
      <c r="J64" s="231"/>
      <c r="K64" s="215"/>
      <c r="L64" s="215"/>
      <c r="M64" s="232" t="s">
        <v>156</v>
      </c>
      <c r="N64" s="259"/>
      <c r="O64" s="260"/>
      <c r="P64" s="188"/>
      <c r="Q64" s="188"/>
    </row>
    <row r="65" spans="1:17" ht="14.25" customHeight="1">
      <c r="A65" s="284"/>
      <c r="B65" s="285" t="s">
        <v>238</v>
      </c>
      <c r="C65" s="285"/>
      <c r="D65" s="285"/>
      <c r="E65" s="285"/>
      <c r="F65" s="285"/>
      <c r="G65" s="286"/>
      <c r="H65" s="287"/>
      <c r="I65" s="288"/>
      <c r="J65" s="289"/>
      <c r="K65" s="290"/>
      <c r="L65" s="290"/>
      <c r="M65" s="232"/>
      <c r="N65" s="259"/>
      <c r="O65" s="260"/>
      <c r="P65" s="188"/>
      <c r="Q65" s="188"/>
    </row>
    <row r="66" spans="1:17" ht="23.25">
      <c r="A66" s="225">
        <f>VLOOKUP('C Biol Bacharelado'!B66,'Cód MSRH'!$A$2:$B$2410,2,0)</f>
        <v>3344</v>
      </c>
      <c r="B66" s="281" t="s">
        <v>239</v>
      </c>
      <c r="C66" s="211" t="s">
        <v>217</v>
      </c>
      <c r="D66" s="277">
        <v>4</v>
      </c>
      <c r="E66" s="277">
        <v>68</v>
      </c>
      <c r="F66" s="49" t="s">
        <v>240</v>
      </c>
      <c r="G66" s="80"/>
      <c r="H66" s="278"/>
      <c r="I66" s="291"/>
      <c r="J66" s="231"/>
      <c r="K66" s="215"/>
      <c r="L66" s="215"/>
      <c r="M66" s="232"/>
      <c r="N66" s="259"/>
      <c r="O66" s="260"/>
      <c r="P66" s="188"/>
      <c r="Q66" s="188"/>
    </row>
    <row r="67" spans="1:17" ht="19.5" customHeight="1">
      <c r="A67" s="225">
        <f>VLOOKUP('C Biol Bacharelado'!B67,'Cód MSRH'!$A$2:$B$2410,2,0)</f>
        <v>1552</v>
      </c>
      <c r="B67" s="281" t="s">
        <v>152</v>
      </c>
      <c r="C67" s="211" t="s">
        <v>217</v>
      </c>
      <c r="D67" s="277">
        <v>4</v>
      </c>
      <c r="E67" s="277">
        <v>68</v>
      </c>
      <c r="F67" s="49" t="s">
        <v>240</v>
      </c>
      <c r="G67" s="80"/>
      <c r="H67" s="278"/>
      <c r="I67" s="49"/>
      <c r="J67" s="231"/>
      <c r="K67" s="215"/>
      <c r="L67" s="215"/>
      <c r="M67" s="232" t="s">
        <v>142</v>
      </c>
      <c r="N67" s="259"/>
      <c r="O67" s="260"/>
      <c r="P67" s="188"/>
      <c r="Q67" s="188"/>
    </row>
    <row r="68" spans="1:17" ht="31.5" customHeight="1">
      <c r="A68" s="225">
        <f>VLOOKUP('C Biol Bacharelado'!B68,'Cód MSRH'!$A$2:$B$2410,2,0)</f>
        <v>696</v>
      </c>
      <c r="B68" s="281" t="s">
        <v>241</v>
      </c>
      <c r="C68" s="211" t="s">
        <v>31</v>
      </c>
      <c r="D68" s="277">
        <v>4</v>
      </c>
      <c r="E68" s="277">
        <v>68</v>
      </c>
      <c r="F68" s="49" t="s">
        <v>202</v>
      </c>
      <c r="G68" s="80" t="s">
        <v>203</v>
      </c>
      <c r="H68" s="278" t="s">
        <v>34</v>
      </c>
      <c r="I68" s="49"/>
      <c r="J68" s="231"/>
      <c r="K68" s="215"/>
      <c r="L68" s="215"/>
      <c r="M68" s="232" t="s">
        <v>142</v>
      </c>
      <c r="N68" s="259"/>
      <c r="O68" s="260"/>
      <c r="P68" s="188"/>
      <c r="Q68" s="188"/>
    </row>
    <row r="69" spans="1:17" ht="23.25">
      <c r="A69" s="225">
        <f>VLOOKUP('C Biol Bacharelado'!B69,'Cód MSRH'!$A$2:$B$2410,2,0)</f>
        <v>3345</v>
      </c>
      <c r="B69" s="281" t="s">
        <v>242</v>
      </c>
      <c r="C69" s="211" t="s">
        <v>217</v>
      </c>
      <c r="D69" s="277">
        <v>4</v>
      </c>
      <c r="E69" s="277">
        <v>68</v>
      </c>
      <c r="F69" s="49" t="s">
        <v>240</v>
      </c>
      <c r="G69" s="80"/>
      <c r="H69" s="278"/>
      <c r="I69" s="49"/>
      <c r="J69" s="231"/>
      <c r="K69" s="215"/>
      <c r="L69" s="215"/>
      <c r="M69" s="232"/>
      <c r="N69" s="259"/>
      <c r="O69" s="260"/>
      <c r="P69" s="188"/>
      <c r="Q69" s="188"/>
    </row>
    <row r="70" spans="1:17" s="185" customFormat="1" ht="15" customHeight="1">
      <c r="A70" s="253" t="s">
        <v>204</v>
      </c>
      <c r="B70" s="253"/>
      <c r="C70" s="292"/>
      <c r="D70" s="221">
        <v>82</v>
      </c>
      <c r="E70" s="221">
        <v>1394</v>
      </c>
      <c r="F70" s="293" t="s">
        <v>243</v>
      </c>
      <c r="G70" s="231"/>
      <c r="H70" s="294"/>
      <c r="I70" s="231"/>
      <c r="J70" s="239"/>
      <c r="K70" s="295"/>
      <c r="L70" s="295"/>
      <c r="M70" s="188"/>
      <c r="N70" s="184"/>
      <c r="P70" s="188"/>
      <c r="Q70" s="188"/>
    </row>
  </sheetData>
  <sheetProtection selectLockedCells="1" selectUnlockedCells="1"/>
  <mergeCells count="32">
    <mergeCell ref="C1:E1"/>
    <mergeCell ref="I1:K1"/>
    <mergeCell ref="C2:E2"/>
    <mergeCell ref="H2:I2"/>
    <mergeCell ref="B3:E3"/>
    <mergeCell ref="C13:E13"/>
    <mergeCell ref="I13:K13"/>
    <mergeCell ref="C14:E14"/>
    <mergeCell ref="H14:I14"/>
    <mergeCell ref="B15:D15"/>
    <mergeCell ref="H15:I15"/>
    <mergeCell ref="C23:E23"/>
    <mergeCell ref="I23:K23"/>
    <mergeCell ref="C24:E24"/>
    <mergeCell ref="H24:I24"/>
    <mergeCell ref="B25:D25"/>
    <mergeCell ref="H25:I25"/>
    <mergeCell ref="A31:B31"/>
    <mergeCell ref="C33:E33"/>
    <mergeCell ref="I33:K33"/>
    <mergeCell ref="C34:E34"/>
    <mergeCell ref="H34:I34"/>
    <mergeCell ref="B35:D35"/>
    <mergeCell ref="H35:I35"/>
    <mergeCell ref="C42:E42"/>
    <mergeCell ref="I42:K42"/>
    <mergeCell ref="C43:E43"/>
    <mergeCell ref="H43:I43"/>
    <mergeCell ref="B44:D44"/>
    <mergeCell ref="H44:I44"/>
    <mergeCell ref="B65:F65"/>
    <mergeCell ref="A70:B70"/>
  </mergeCells>
  <printOptions/>
  <pageMargins left="0.19652777777777777" right="0.19652777777777777" top="0.5048611111111111" bottom="0.08472222222222223" header="0.5118055555555555" footer="0.5118055555555555"/>
  <pageSetup horizontalDpi="300" verticalDpi="300" orientation="landscape" paperSize="9" scale="76"/>
  <rowBreaks count="2" manualBreakCount="2">
    <brk id="22" max="255" man="1"/>
    <brk id="41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75" zoomScaleNormal="75" zoomScaleSheetLayoutView="75" workbookViewId="0" topLeftCell="A31">
      <selection activeCell="F38" sqref="F38"/>
    </sheetView>
  </sheetViews>
  <sheetFormatPr defaultColWidth="6.8515625" defaultRowHeight="12.75"/>
  <cols>
    <col min="1" max="1" width="7.421875" style="296" customWidth="1"/>
    <col min="2" max="2" width="30.421875" style="296" customWidth="1"/>
    <col min="3" max="3" width="3.421875" style="296" customWidth="1"/>
    <col min="4" max="4" width="4.421875" style="296" customWidth="1"/>
    <col min="5" max="5" width="5.421875" style="296" customWidth="1"/>
    <col min="6" max="6" width="26.421875" style="296" customWidth="1"/>
    <col min="7" max="7" width="21.57421875" style="296" customWidth="1"/>
    <col min="8" max="8" width="7.421875" style="296" customWidth="1"/>
    <col min="9" max="9" width="24.421875" style="296" customWidth="1"/>
    <col min="10" max="10" width="13.57421875" style="297" customWidth="1"/>
    <col min="11" max="11" width="7.57421875" style="297" customWidth="1"/>
    <col min="12" max="12" width="11.57421875" style="297" customWidth="1"/>
    <col min="13" max="13" width="9.421875" style="183" customWidth="1"/>
    <col min="14" max="14" width="6.7109375" style="298" customWidth="1"/>
    <col min="15" max="15" width="5.7109375" style="297" customWidth="1"/>
    <col min="16" max="255" width="8.421875" style="297" customWidth="1"/>
    <col min="256" max="16384" width="7.7109375" style="299" customWidth="1"/>
  </cols>
  <sheetData>
    <row r="1" spans="1:14" ht="15">
      <c r="A1" s="122"/>
      <c r="B1" s="300" t="s">
        <v>0</v>
      </c>
      <c r="C1" s="186" t="s">
        <v>1</v>
      </c>
      <c r="D1" s="186"/>
      <c r="E1" s="186"/>
      <c r="F1" s="119" t="s">
        <v>160</v>
      </c>
      <c r="G1" s="119" t="s">
        <v>3</v>
      </c>
      <c r="H1" s="122" t="s">
        <v>244</v>
      </c>
      <c r="I1" s="122"/>
      <c r="J1" s="122"/>
      <c r="K1" s="122"/>
      <c r="L1" s="122"/>
      <c r="M1" s="299"/>
      <c r="N1" s="301"/>
    </row>
    <row r="2" spans="1:14" ht="16.5" customHeight="1">
      <c r="A2" s="268">
        <v>1309</v>
      </c>
      <c r="B2" s="302" t="s">
        <v>5</v>
      </c>
      <c r="C2" s="303" t="s">
        <v>245</v>
      </c>
      <c r="D2" s="303"/>
      <c r="E2" s="303"/>
      <c r="F2" s="304" t="s">
        <v>246</v>
      </c>
      <c r="G2" s="305" t="s">
        <v>247</v>
      </c>
      <c r="H2" s="306"/>
      <c r="I2" s="307" t="s">
        <v>248</v>
      </c>
      <c r="J2" s="17"/>
      <c r="K2" s="308"/>
      <c r="L2" s="308"/>
      <c r="M2" s="299"/>
      <c r="N2" s="301"/>
    </row>
    <row r="3" spans="1:14" ht="22.5" customHeight="1">
      <c r="A3" s="189">
        <v>54</v>
      </c>
      <c r="B3" s="17" t="s">
        <v>249</v>
      </c>
      <c r="C3" s="309" t="s">
        <v>250</v>
      </c>
      <c r="D3" s="309"/>
      <c r="E3" s="309"/>
      <c r="F3" s="310" t="s">
        <v>251</v>
      </c>
      <c r="G3" s="311" t="s">
        <v>252</v>
      </c>
      <c r="H3" s="311"/>
      <c r="I3" s="312" t="s">
        <v>253</v>
      </c>
      <c r="J3" s="313"/>
      <c r="K3" s="314"/>
      <c r="L3" s="314"/>
      <c r="M3" s="299"/>
      <c r="N3" s="301"/>
    </row>
    <row r="4" spans="1:256" s="317" customFormat="1" ht="31.5">
      <c r="A4" s="199" t="s">
        <v>105</v>
      </c>
      <c r="B4" s="199" t="s">
        <v>165</v>
      </c>
      <c r="C4" s="201"/>
      <c r="D4" s="202" t="s">
        <v>17</v>
      </c>
      <c r="E4" s="202" t="s">
        <v>254</v>
      </c>
      <c r="F4" s="203" t="s">
        <v>21</v>
      </c>
      <c r="G4" s="204" t="s">
        <v>22</v>
      </c>
      <c r="H4" s="205" t="s">
        <v>23</v>
      </c>
      <c r="I4" s="204" t="s">
        <v>24</v>
      </c>
      <c r="J4" s="205" t="s">
        <v>25</v>
      </c>
      <c r="K4" s="205" t="s">
        <v>26</v>
      </c>
      <c r="L4" s="205" t="s">
        <v>166</v>
      </c>
      <c r="M4" s="206" t="s">
        <v>28</v>
      </c>
      <c r="N4" s="315" t="s">
        <v>29</v>
      </c>
      <c r="O4" s="316" t="s">
        <v>29</v>
      </c>
      <c r="IV4" s="318"/>
    </row>
    <row r="5" spans="1:15" ht="27.75" customHeight="1">
      <c r="A5" s="319">
        <f>VLOOKUP('C Computação'!B5,'Cód MSRH'!$A$2:$B$2410,2,0)</f>
        <v>209</v>
      </c>
      <c r="B5" s="320" t="s">
        <v>255</v>
      </c>
      <c r="C5" s="321" t="s">
        <v>256</v>
      </c>
      <c r="D5" s="322">
        <v>6</v>
      </c>
      <c r="E5" s="322">
        <v>204</v>
      </c>
      <c r="F5" s="49" t="s">
        <v>257</v>
      </c>
      <c r="G5" s="80" t="s">
        <v>258</v>
      </c>
      <c r="H5" s="49" t="s">
        <v>34</v>
      </c>
      <c r="I5"/>
      <c r="J5"/>
      <c r="K5"/>
      <c r="L5" s="127"/>
      <c r="M5" s="323" t="s">
        <v>259</v>
      </c>
      <c r="N5" s="324"/>
      <c r="O5" s="323"/>
    </row>
    <row r="6" spans="1:15" ht="45.75" customHeight="1">
      <c r="A6" s="319">
        <f>VLOOKUP('C Computação'!B6,'Cód MSRH'!$A$2:$B$2410,2,0)</f>
        <v>1175</v>
      </c>
      <c r="B6" s="320" t="s">
        <v>260</v>
      </c>
      <c r="C6" s="321" t="s">
        <v>256</v>
      </c>
      <c r="D6" s="322">
        <v>4</v>
      </c>
      <c r="E6" s="322">
        <v>136</v>
      </c>
      <c r="F6" s="49" t="s">
        <v>261</v>
      </c>
      <c r="G6" s="80" t="s">
        <v>262</v>
      </c>
      <c r="H6" s="49" t="s">
        <v>34</v>
      </c>
      <c r="I6" s="49" t="s">
        <v>263</v>
      </c>
      <c r="J6" s="49" t="s">
        <v>264</v>
      </c>
      <c r="K6" s="49" t="s">
        <v>34</v>
      </c>
      <c r="L6" s="325"/>
      <c r="M6" s="216" t="s">
        <v>265</v>
      </c>
      <c r="N6" s="324">
        <v>178</v>
      </c>
      <c r="O6" s="323"/>
    </row>
    <row r="7" spans="1:15" ht="27.75" customHeight="1">
      <c r="A7" s="319">
        <f>VLOOKUP('C Computação'!B7,'Cód MSRH'!$A$2:$B$2410,2,0)</f>
        <v>7</v>
      </c>
      <c r="B7" s="320" t="s">
        <v>54</v>
      </c>
      <c r="C7" s="321" t="s">
        <v>256</v>
      </c>
      <c r="D7" s="322">
        <v>4</v>
      </c>
      <c r="E7" s="322">
        <v>136</v>
      </c>
      <c r="F7" s="49" t="s">
        <v>266</v>
      </c>
      <c r="G7" s="80"/>
      <c r="H7" s="49" t="s">
        <v>34</v>
      </c>
      <c r="I7" s="127"/>
      <c r="J7" s="128"/>
      <c r="K7" s="326"/>
      <c r="L7" s="325"/>
      <c r="M7" s="216" t="s">
        <v>54</v>
      </c>
      <c r="N7" s="324"/>
      <c r="O7" s="323"/>
    </row>
    <row r="8" spans="1:15" ht="27.75" customHeight="1">
      <c r="A8" s="319">
        <f>VLOOKUP('C Computação'!B8,'Cód MSRH'!$A$2:$B$2410,2,0)</f>
        <v>442</v>
      </c>
      <c r="B8" s="327" t="s">
        <v>267</v>
      </c>
      <c r="C8" s="328" t="s">
        <v>256</v>
      </c>
      <c r="D8" s="322">
        <v>4</v>
      </c>
      <c r="E8" s="322">
        <v>136</v>
      </c>
      <c r="F8" s="329" t="s">
        <v>268</v>
      </c>
      <c r="G8" s="255"/>
      <c r="H8" s="329" t="s">
        <v>34</v>
      </c>
      <c r="I8" s="330"/>
      <c r="J8" s="326"/>
      <c r="K8" s="326"/>
      <c r="L8" s="325"/>
      <c r="M8" s="216" t="s">
        <v>265</v>
      </c>
      <c r="N8" s="324"/>
      <c r="O8" s="323"/>
    </row>
    <row r="9" spans="1:15" ht="27.75" customHeight="1">
      <c r="A9" s="319">
        <f>VLOOKUP('C Computação'!B9,'Cód MSRH'!$A$2:$B$2410,2,0)</f>
        <v>477</v>
      </c>
      <c r="B9" s="320" t="s">
        <v>269</v>
      </c>
      <c r="C9" s="321" t="s">
        <v>256</v>
      </c>
      <c r="D9" s="322">
        <v>4</v>
      </c>
      <c r="E9" s="322">
        <v>136</v>
      </c>
      <c r="F9" s="49" t="s">
        <v>270</v>
      </c>
      <c r="G9" s="80" t="s">
        <v>271</v>
      </c>
      <c r="H9" s="49" t="s">
        <v>34</v>
      </c>
      <c r="I9" s="331"/>
      <c r="J9" s="128"/>
      <c r="K9" s="326"/>
      <c r="L9" s="325"/>
      <c r="M9" s="216" t="s">
        <v>272</v>
      </c>
      <c r="N9" s="324"/>
      <c r="O9" s="323"/>
    </row>
    <row r="10" spans="1:15" ht="27.75" customHeight="1">
      <c r="A10" s="319">
        <f>VLOOKUP('C Computação'!B10,'Cód MSRH'!$A$2:$B$2410,2,0)</f>
        <v>1465</v>
      </c>
      <c r="B10" s="320" t="s">
        <v>273</v>
      </c>
      <c r="C10" s="321" t="s">
        <v>256</v>
      </c>
      <c r="D10" s="322">
        <v>4</v>
      </c>
      <c r="E10" s="322">
        <v>136</v>
      </c>
      <c r="F10" s="49" t="s">
        <v>274</v>
      </c>
      <c r="G10" s="80"/>
      <c r="H10" s="49" t="s">
        <v>34</v>
      </c>
      <c r="I10" s="332"/>
      <c r="J10" s="128"/>
      <c r="K10" s="333"/>
      <c r="L10" s="325"/>
      <c r="M10" s="216" t="s">
        <v>265</v>
      </c>
      <c r="N10" s="324"/>
      <c r="O10" s="323"/>
    </row>
    <row r="11" spans="1:15" ht="22.5">
      <c r="A11" s="334">
        <f>VLOOKUP('C Computação'!B11,'Cód MSRH'!$A$2:$B$2410,2,0)</f>
        <v>1753</v>
      </c>
      <c r="B11" s="335" t="s">
        <v>275</v>
      </c>
      <c r="C11" s="336" t="s">
        <v>256</v>
      </c>
      <c r="D11" s="337">
        <v>1</v>
      </c>
      <c r="E11" s="337">
        <v>34</v>
      </c>
      <c r="F11" s="338" t="s">
        <v>240</v>
      </c>
      <c r="G11" s="339"/>
      <c r="H11" s="340"/>
      <c r="I11" s="341"/>
      <c r="J11" s="128"/>
      <c r="K11" s="128"/>
      <c r="L11" s="325"/>
      <c r="M11" s="216" t="s">
        <v>156</v>
      </c>
      <c r="N11" s="324"/>
      <c r="O11" s="323"/>
    </row>
    <row r="12" spans="1:15" ht="12.75">
      <c r="A12" s="319"/>
      <c r="B12" s="235"/>
      <c r="C12" s="342"/>
      <c r="D12" s="292">
        <v>27</v>
      </c>
      <c r="E12" s="292">
        <v>918</v>
      </c>
      <c r="F12" s="293" t="s">
        <v>276</v>
      </c>
      <c r="G12" s="343"/>
      <c r="H12" s="344"/>
      <c r="I12" s="331"/>
      <c r="J12" s="128"/>
      <c r="K12" s="128"/>
      <c r="L12" s="325"/>
      <c r="M12" s="216"/>
      <c r="N12" s="345"/>
      <c r="O12" s="323"/>
    </row>
    <row r="13" spans="1:1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6.5" customHeight="1">
      <c r="A15" s="122"/>
      <c r="B15" s="300" t="s">
        <v>0</v>
      </c>
      <c r="C15" s="186" t="s">
        <v>1</v>
      </c>
      <c r="D15" s="186"/>
      <c r="E15" s="186"/>
      <c r="F15" s="119" t="s">
        <v>160</v>
      </c>
      <c r="G15" s="119" t="s">
        <v>3</v>
      </c>
      <c r="H15" s="122" t="s">
        <v>244</v>
      </c>
      <c r="I15" s="122"/>
      <c r="J15" s="122"/>
      <c r="K15" s="122"/>
      <c r="L15" s="122"/>
      <c r="M15"/>
      <c r="N15"/>
      <c r="O15"/>
    </row>
    <row r="16" spans="1:15" ht="16.5" customHeight="1">
      <c r="A16" s="268">
        <v>1309</v>
      </c>
      <c r="B16" s="302" t="s">
        <v>5</v>
      </c>
      <c r="C16" s="303" t="s">
        <v>245</v>
      </c>
      <c r="D16" s="303"/>
      <c r="E16" s="303"/>
      <c r="F16" s="304" t="s">
        <v>246</v>
      </c>
      <c r="G16" s="305" t="s">
        <v>247</v>
      </c>
      <c r="H16" s="306"/>
      <c r="I16" s="307" t="s">
        <v>248</v>
      </c>
      <c r="J16" s="17"/>
      <c r="K16" s="308"/>
      <c r="L16" s="308"/>
      <c r="M16"/>
      <c r="N16"/>
      <c r="O16"/>
    </row>
    <row r="17" spans="1:16" ht="22.5" customHeight="1">
      <c r="A17" s="189">
        <v>54</v>
      </c>
      <c r="B17" s="17" t="s">
        <v>249</v>
      </c>
      <c r="C17" s="309" t="s">
        <v>277</v>
      </c>
      <c r="D17" s="309"/>
      <c r="E17" s="309"/>
      <c r="F17" s="310" t="s">
        <v>251</v>
      </c>
      <c r="G17" s="311" t="s">
        <v>252</v>
      </c>
      <c r="H17" s="311"/>
      <c r="I17" s="312" t="s">
        <v>253</v>
      </c>
      <c r="J17" s="313"/>
      <c r="K17" s="314"/>
      <c r="L17" s="314"/>
      <c r="M17"/>
      <c r="N17"/>
      <c r="O17"/>
      <c r="P17" s="299"/>
    </row>
    <row r="18" spans="1:256" s="317" customFormat="1" ht="31.5">
      <c r="A18" s="199" t="s">
        <v>105</v>
      </c>
      <c r="B18" s="199" t="s">
        <v>165</v>
      </c>
      <c r="C18" s="201"/>
      <c r="D18" s="202" t="s">
        <v>17</v>
      </c>
      <c r="E18" s="202" t="s">
        <v>254</v>
      </c>
      <c r="F18" s="203" t="s">
        <v>21</v>
      </c>
      <c r="G18" s="204" t="s">
        <v>22</v>
      </c>
      <c r="H18" s="205" t="s">
        <v>23</v>
      </c>
      <c r="I18" s="204" t="s">
        <v>24</v>
      </c>
      <c r="J18" s="205" t="s">
        <v>25</v>
      </c>
      <c r="K18" s="205" t="s">
        <v>26</v>
      </c>
      <c r="L18" s="205" t="s">
        <v>166</v>
      </c>
      <c r="M18" s="346" t="s">
        <v>28</v>
      </c>
      <c r="N18" s="315" t="s">
        <v>29</v>
      </c>
      <c r="O18" s="316" t="s">
        <v>29</v>
      </c>
      <c r="IV18" s="318"/>
    </row>
    <row r="19" spans="1:15" ht="35.25" customHeight="1">
      <c r="A19" s="319">
        <f>VLOOKUP('C Computação'!B19,'Cód MSRH'!$A$2:$B$2410,2,0)</f>
        <v>1138</v>
      </c>
      <c r="B19" s="320" t="s">
        <v>278</v>
      </c>
      <c r="C19" s="321" t="s">
        <v>256</v>
      </c>
      <c r="D19" s="322">
        <v>4</v>
      </c>
      <c r="E19" s="322">
        <v>136</v>
      </c>
      <c r="F19" s="49" t="s">
        <v>252</v>
      </c>
      <c r="G19" s="80" t="s">
        <v>279</v>
      </c>
      <c r="H19" s="214" t="s">
        <v>34</v>
      </c>
      <c r="I19" s="347" t="s">
        <v>170</v>
      </c>
      <c r="J19" s="80"/>
      <c r="K19" s="80"/>
      <c r="L19" s="325"/>
      <c r="M19" s="216" t="s">
        <v>259</v>
      </c>
      <c r="N19" s="324"/>
      <c r="O19" s="323"/>
    </row>
    <row r="20" spans="1:15" ht="39.75" customHeight="1">
      <c r="A20" s="319">
        <f>VLOOKUP('C Computação'!B20,'Cód MSRH'!$A$2:$B$2410,2,0)</f>
        <v>1176</v>
      </c>
      <c r="B20" s="320" t="s">
        <v>280</v>
      </c>
      <c r="C20" s="321" t="s">
        <v>256</v>
      </c>
      <c r="D20" s="322">
        <v>4</v>
      </c>
      <c r="E20" s="322">
        <v>136</v>
      </c>
      <c r="F20" s="49" t="s">
        <v>274</v>
      </c>
      <c r="G20" s="80"/>
      <c r="H20" s="214" t="s">
        <v>34</v>
      </c>
      <c r="I20" s="50"/>
      <c r="J20" s="283"/>
      <c r="K20" s="162"/>
      <c r="L20" s="325"/>
      <c r="M20" s="216" t="s">
        <v>265</v>
      </c>
      <c r="N20" s="324"/>
      <c r="O20" s="323"/>
    </row>
    <row r="21" spans="1:15" ht="36" customHeight="1">
      <c r="A21" s="319">
        <f>VLOOKUP('C Computação'!B21,'Cód MSRH'!$A$2:$B$2410,2,0)</f>
        <v>260</v>
      </c>
      <c r="B21" s="320" t="s">
        <v>281</v>
      </c>
      <c r="C21" s="321" t="s">
        <v>256</v>
      </c>
      <c r="D21" s="322">
        <v>2</v>
      </c>
      <c r="E21" s="322">
        <v>68</v>
      </c>
      <c r="F21" s="49" t="s">
        <v>282</v>
      </c>
      <c r="G21" s="80"/>
      <c r="H21" s="214" t="s">
        <v>34</v>
      </c>
      <c r="I21" s="50"/>
      <c r="J21" s="283"/>
      <c r="K21" s="162"/>
      <c r="L21" s="325"/>
      <c r="M21" s="216" t="s">
        <v>265</v>
      </c>
      <c r="N21" s="324"/>
      <c r="O21" s="323"/>
    </row>
    <row r="22" spans="1:15" ht="30" customHeight="1">
      <c r="A22" s="319">
        <f>VLOOKUP('C Computação'!B22,'Cód MSRH'!$A$2:$B$2410,2,0)</f>
        <v>341</v>
      </c>
      <c r="B22" s="320" t="s">
        <v>283</v>
      </c>
      <c r="C22" s="321" t="s">
        <v>256</v>
      </c>
      <c r="D22" s="322">
        <v>2</v>
      </c>
      <c r="E22" s="322">
        <v>68</v>
      </c>
      <c r="F22" s="49" t="s">
        <v>284</v>
      </c>
      <c r="G22" s="80"/>
      <c r="H22" s="214" t="s">
        <v>34</v>
      </c>
      <c r="I22" s="329"/>
      <c r="J22" s="329"/>
      <c r="K22" s="255"/>
      <c r="L22" s="325"/>
      <c r="M22" s="216" t="s">
        <v>259</v>
      </c>
      <c r="N22" s="324"/>
      <c r="O22" s="323"/>
    </row>
    <row r="23" spans="1:15" ht="21" customHeight="1">
      <c r="A23" s="319">
        <f>VLOOKUP('C Computação'!B23,'Cód MSRH'!$A$2:$B$2410,2,0)</f>
        <v>515</v>
      </c>
      <c r="B23" s="320" t="s">
        <v>285</v>
      </c>
      <c r="C23" s="321" t="s">
        <v>256</v>
      </c>
      <c r="D23" s="322">
        <v>2</v>
      </c>
      <c r="E23" s="322">
        <v>68</v>
      </c>
      <c r="F23" s="49" t="s">
        <v>286</v>
      </c>
      <c r="G23" s="80"/>
      <c r="H23" s="214" t="s">
        <v>34</v>
      </c>
      <c r="I23" s="329"/>
      <c r="J23" s="329"/>
      <c r="K23" s="255"/>
      <c r="L23" s="325"/>
      <c r="M23" s="216" t="s">
        <v>259</v>
      </c>
      <c r="N23" s="324"/>
      <c r="O23" s="323"/>
    </row>
    <row r="24" spans="1:15" ht="25.5">
      <c r="A24" s="319">
        <f>VLOOKUP('C Computação'!B24,'Cód MSRH'!$A$2:$B$2410,2,0)</f>
        <v>518</v>
      </c>
      <c r="B24" s="320" t="s">
        <v>287</v>
      </c>
      <c r="C24" s="321" t="s">
        <v>256</v>
      </c>
      <c r="D24" s="322">
        <v>4</v>
      </c>
      <c r="E24" s="322">
        <v>136</v>
      </c>
      <c r="F24" s="49" t="s">
        <v>288</v>
      </c>
      <c r="G24" s="80"/>
      <c r="H24" s="214" t="s">
        <v>34</v>
      </c>
      <c r="I24" s="329"/>
      <c r="J24" s="283"/>
      <c r="K24" s="255"/>
      <c r="L24" s="325"/>
      <c r="M24" s="216" t="s">
        <v>259</v>
      </c>
      <c r="N24" s="324"/>
      <c r="O24" s="323"/>
    </row>
    <row r="25" spans="1:15" ht="26.25">
      <c r="A25" s="319">
        <f>VLOOKUP('C Computação'!B25,'Cód MSRH'!$A$2:$B$2410,2,0)</f>
        <v>1555</v>
      </c>
      <c r="B25" s="320" t="s">
        <v>289</v>
      </c>
      <c r="C25" s="321" t="s">
        <v>256</v>
      </c>
      <c r="D25" s="322">
        <v>4</v>
      </c>
      <c r="E25" s="322">
        <v>136</v>
      </c>
      <c r="F25" s="50" t="s">
        <v>290</v>
      </c>
      <c r="G25" s="162"/>
      <c r="H25" s="214" t="s">
        <v>34</v>
      </c>
      <c r="I25" s="49"/>
      <c r="J25" s="80"/>
      <c r="K25" s="80"/>
      <c r="L25" s="348"/>
      <c r="M25" s="216" t="s">
        <v>259</v>
      </c>
      <c r="N25" s="324"/>
      <c r="O25" s="323"/>
    </row>
    <row r="26" spans="1:15" ht="33" customHeight="1">
      <c r="A26" s="319">
        <f>VLOOKUP('C Computação'!B26,'Cód MSRH'!$A$2:$B$2410,2,0)</f>
        <v>614</v>
      </c>
      <c r="B26" s="320" t="s">
        <v>291</v>
      </c>
      <c r="C26" s="321" t="s">
        <v>256</v>
      </c>
      <c r="D26" s="322">
        <v>4</v>
      </c>
      <c r="E26" s="322">
        <v>136</v>
      </c>
      <c r="F26" s="49" t="s">
        <v>261</v>
      </c>
      <c r="G26" s="80" t="s">
        <v>262</v>
      </c>
      <c r="H26" s="214" t="s">
        <v>34</v>
      </c>
      <c r="I26" s="49" t="s">
        <v>292</v>
      </c>
      <c r="J26" s="49" t="s">
        <v>264</v>
      </c>
      <c r="K26" s="49" t="s">
        <v>34</v>
      </c>
      <c r="L26" s="325"/>
      <c r="M26" s="216" t="s">
        <v>293</v>
      </c>
      <c r="N26" s="349">
        <v>179</v>
      </c>
      <c r="O26" s="274"/>
    </row>
    <row r="27" spans="1:13" ht="12.75">
      <c r="A27" s="350"/>
      <c r="B27" s="235" t="s">
        <v>294</v>
      </c>
      <c r="C27" s="351"/>
      <c r="D27" s="292">
        <v>26</v>
      </c>
      <c r="E27" s="292">
        <v>884</v>
      </c>
      <c r="F27" s="236" t="s">
        <v>295</v>
      </c>
      <c r="G27" s="320"/>
      <c r="H27" s="320"/>
      <c r="I27" s="320"/>
      <c r="J27" s="320"/>
      <c r="K27" s="320"/>
      <c r="L27" s="325"/>
      <c r="M27" s="352"/>
    </row>
    <row r="28" spans="1:15" ht="12.75">
      <c r="A28" s="299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301"/>
      <c r="O28" s="299"/>
    </row>
    <row r="29" spans="1:15" ht="16.5" customHeight="1">
      <c r="A29" s="122"/>
      <c r="B29" s="353" t="s">
        <v>0</v>
      </c>
      <c r="C29" s="186" t="s">
        <v>1</v>
      </c>
      <c r="D29" s="186"/>
      <c r="E29" s="186"/>
      <c r="F29" s="119" t="s">
        <v>160</v>
      </c>
      <c r="G29" s="119" t="s">
        <v>3</v>
      </c>
      <c r="H29" s="122" t="s">
        <v>244</v>
      </c>
      <c r="I29" s="122"/>
      <c r="J29" s="122"/>
      <c r="K29" s="122"/>
      <c r="L29" s="122"/>
      <c r="M29" s="299"/>
      <c r="N29" s="301"/>
      <c r="O29" s="299"/>
    </row>
    <row r="30" spans="1:15" ht="16.5" customHeight="1">
      <c r="A30" s="268">
        <v>1309</v>
      </c>
      <c r="B30" s="302" t="s">
        <v>5</v>
      </c>
      <c r="C30" s="303" t="s">
        <v>245</v>
      </c>
      <c r="D30" s="303"/>
      <c r="E30" s="303"/>
      <c r="F30" s="304" t="s">
        <v>246</v>
      </c>
      <c r="G30" s="305" t="s">
        <v>247</v>
      </c>
      <c r="H30" s="306"/>
      <c r="I30" s="307" t="s">
        <v>248</v>
      </c>
      <c r="J30" s="17"/>
      <c r="K30" s="308"/>
      <c r="L30" s="308"/>
      <c r="M30" s="299"/>
      <c r="N30" s="301"/>
      <c r="O30" s="299"/>
    </row>
    <row r="31" spans="1:15" ht="22.5" customHeight="1">
      <c r="A31" s="189">
        <v>54</v>
      </c>
      <c r="B31" s="17" t="s">
        <v>249</v>
      </c>
      <c r="C31" s="309" t="s">
        <v>296</v>
      </c>
      <c r="D31" s="309"/>
      <c r="E31" s="309"/>
      <c r="F31" s="310" t="s">
        <v>251</v>
      </c>
      <c r="G31" s="311" t="s">
        <v>252</v>
      </c>
      <c r="H31" s="311"/>
      <c r="I31" s="312" t="s">
        <v>253</v>
      </c>
      <c r="J31" s="313"/>
      <c r="K31" s="314"/>
      <c r="L31" s="314"/>
      <c r="M31" s="299"/>
      <c r="N31" s="301"/>
      <c r="O31" s="299"/>
    </row>
    <row r="32" spans="1:256" s="317" customFormat="1" ht="31.5">
      <c r="A32" s="199" t="s">
        <v>105</v>
      </c>
      <c r="B32" s="199" t="s">
        <v>165</v>
      </c>
      <c r="C32" s="201"/>
      <c r="D32" s="202" t="s">
        <v>17</v>
      </c>
      <c r="E32" s="202" t="s">
        <v>254</v>
      </c>
      <c r="F32" s="203" t="s">
        <v>21</v>
      </c>
      <c r="G32" s="204" t="s">
        <v>22</v>
      </c>
      <c r="H32" s="205" t="s">
        <v>23</v>
      </c>
      <c r="I32" s="204" t="s">
        <v>24</v>
      </c>
      <c r="J32" s="205" t="s">
        <v>25</v>
      </c>
      <c r="K32" s="205" t="s">
        <v>26</v>
      </c>
      <c r="L32" s="205" t="s">
        <v>166</v>
      </c>
      <c r="M32" s="346" t="s">
        <v>28</v>
      </c>
      <c r="N32" s="315" t="s">
        <v>29</v>
      </c>
      <c r="O32" s="316" t="s">
        <v>29</v>
      </c>
      <c r="IV32" s="318"/>
    </row>
    <row r="33" spans="1:15" ht="27.75" customHeight="1">
      <c r="A33" s="319">
        <f>VLOOKUP('C Computação'!B33,'Cód MSRH'!$A$2:$B$2410,2,0)</f>
        <v>224</v>
      </c>
      <c r="B33" s="320" t="s">
        <v>297</v>
      </c>
      <c r="C33" s="321" t="s">
        <v>256</v>
      </c>
      <c r="D33" s="322">
        <v>4</v>
      </c>
      <c r="E33" s="322">
        <v>136</v>
      </c>
      <c r="F33" s="354" t="s">
        <v>298</v>
      </c>
      <c r="G33" s="80"/>
      <c r="H33" s="355" t="s">
        <v>34</v>
      </c>
      <c r="I33" s="214"/>
      <c r="J33" s="223"/>
      <c r="K33" s="223"/>
      <c r="L33" s="356"/>
      <c r="M33" s="216" t="s">
        <v>259</v>
      </c>
      <c r="N33" s="324"/>
      <c r="O33" s="323"/>
    </row>
    <row r="34" spans="1:15" ht="39.75" customHeight="1">
      <c r="A34" s="319">
        <f>VLOOKUP('C Computação'!B34,'Cód MSRH'!$A$2:$B$2410,2,0)</f>
        <v>237</v>
      </c>
      <c r="B34" s="320" t="s">
        <v>299</v>
      </c>
      <c r="C34" s="321" t="s">
        <v>256</v>
      </c>
      <c r="D34" s="322">
        <v>2</v>
      </c>
      <c r="E34" s="322">
        <v>68</v>
      </c>
      <c r="F34" s="50" t="s">
        <v>290</v>
      </c>
      <c r="G34" s="162"/>
      <c r="H34" s="214" t="s">
        <v>34</v>
      </c>
      <c r="I34" s="275"/>
      <c r="J34" s="275"/>
      <c r="K34" s="253"/>
      <c r="L34" s="325"/>
      <c r="M34" s="216" t="s">
        <v>259</v>
      </c>
      <c r="N34" s="324"/>
      <c r="O34" s="323"/>
    </row>
    <row r="35" spans="1:15" ht="27.75" customHeight="1">
      <c r="A35" s="319">
        <f>VLOOKUP('C Computação'!B35,'Cód MSRH'!$A$2:$B$2410,2,0)</f>
        <v>242</v>
      </c>
      <c r="B35" s="320" t="s">
        <v>300</v>
      </c>
      <c r="C35" s="321" t="s">
        <v>256</v>
      </c>
      <c r="D35" s="322">
        <v>4</v>
      </c>
      <c r="E35" s="322">
        <v>136</v>
      </c>
      <c r="F35" s="49" t="s">
        <v>301</v>
      </c>
      <c r="G35" s="80" t="s">
        <v>302</v>
      </c>
      <c r="H35" s="214" t="s">
        <v>34</v>
      </c>
      <c r="I35" s="61"/>
      <c r="J35" s="357"/>
      <c r="K35" s="58"/>
      <c r="L35" s="325"/>
      <c r="M35" s="216" t="s">
        <v>259</v>
      </c>
      <c r="N35" s="324"/>
      <c r="O35" s="323"/>
    </row>
    <row r="36" spans="1:15" ht="27.75" customHeight="1">
      <c r="A36" s="319">
        <f>VLOOKUP('C Computação'!B36,'Cód MSRH'!$A$2:$B$2410,2,0)</f>
        <v>270</v>
      </c>
      <c r="B36" s="320" t="s">
        <v>303</v>
      </c>
      <c r="C36" s="321" t="s">
        <v>256</v>
      </c>
      <c r="D36" s="322">
        <v>4</v>
      </c>
      <c r="E36" s="322">
        <v>136</v>
      </c>
      <c r="F36" s="49" t="s">
        <v>304</v>
      </c>
      <c r="G36" s="80"/>
      <c r="H36" s="214" t="s">
        <v>34</v>
      </c>
      <c r="I36" s="275"/>
      <c r="J36" s="80"/>
      <c r="K36" s="343"/>
      <c r="L36" s="325"/>
      <c r="M36" s="216" t="s">
        <v>259</v>
      </c>
      <c r="N36" s="324"/>
      <c r="O36" s="323"/>
    </row>
    <row r="37" spans="1:15" ht="27.75" customHeight="1">
      <c r="A37" s="319">
        <f>VLOOKUP('C Computação'!B37,'Cód MSRH'!$A$2:$B$2410,2,0)</f>
        <v>729</v>
      </c>
      <c r="B37" s="320" t="s">
        <v>305</v>
      </c>
      <c r="C37" s="321" t="s">
        <v>256</v>
      </c>
      <c r="D37" s="322">
        <v>4</v>
      </c>
      <c r="E37" s="322">
        <v>136</v>
      </c>
      <c r="F37" s="49" t="s">
        <v>306</v>
      </c>
      <c r="G37" s="223" t="s">
        <v>307</v>
      </c>
      <c r="H37" s="214" t="s">
        <v>34</v>
      </c>
      <c r="I37" s="347" t="s">
        <v>170</v>
      </c>
      <c r="J37" s="80"/>
      <c r="K37" s="343"/>
      <c r="L37" s="325"/>
      <c r="M37" s="216" t="s">
        <v>259</v>
      </c>
      <c r="N37" s="324"/>
      <c r="O37" s="323"/>
    </row>
    <row r="38" spans="1:15" ht="27.75" customHeight="1">
      <c r="A38" s="319">
        <f>VLOOKUP('C Computação'!B38,'Cód MSRH'!$A$2:$B$2410,2,0)</f>
        <v>730</v>
      </c>
      <c r="B38" s="320" t="s">
        <v>308</v>
      </c>
      <c r="C38" s="321" t="s">
        <v>256</v>
      </c>
      <c r="D38" s="322">
        <v>4</v>
      </c>
      <c r="E38" s="322">
        <v>136</v>
      </c>
      <c r="F38" s="49" t="s">
        <v>309</v>
      </c>
      <c r="G38" s="80" t="s">
        <v>310</v>
      </c>
      <c r="H38" s="214" t="s">
        <v>34</v>
      </c>
      <c r="I38" s="222" t="s">
        <v>170</v>
      </c>
      <c r="J38" s="80"/>
      <c r="K38" s="343"/>
      <c r="L38" s="325"/>
      <c r="M38" s="216" t="s">
        <v>259</v>
      </c>
      <c r="N38" s="324"/>
      <c r="O38" s="323"/>
    </row>
    <row r="39" spans="1:15" ht="38.25" customHeight="1">
      <c r="A39" s="319">
        <f>VLOOKUP('C Computação'!B39,'Cód MSRH'!$A$2:$B$2410,2,0)</f>
        <v>646</v>
      </c>
      <c r="B39" s="320" t="s">
        <v>311</v>
      </c>
      <c r="C39" s="321" t="s">
        <v>256</v>
      </c>
      <c r="D39" s="322">
        <v>4</v>
      </c>
      <c r="E39" s="322">
        <v>136</v>
      </c>
      <c r="F39" s="329" t="s">
        <v>252</v>
      </c>
      <c r="G39" s="255" t="s">
        <v>312</v>
      </c>
      <c r="H39" s="358" t="s">
        <v>34</v>
      </c>
      <c r="I39" s="49" t="s">
        <v>313</v>
      </c>
      <c r="J39" s="80"/>
      <c r="K39" s="80" t="s">
        <v>36</v>
      </c>
      <c r="L39" s="325"/>
      <c r="M39" s="216" t="s">
        <v>259</v>
      </c>
      <c r="N39" s="324">
        <v>465</v>
      </c>
      <c r="O39" s="323"/>
    </row>
    <row r="40" spans="1:15" ht="27.75" customHeight="1">
      <c r="A40" s="319">
        <f>VLOOKUP('C Computação'!B40,'Cód MSRH'!$A$2:$B$2410,2,0)</f>
        <v>1556</v>
      </c>
      <c r="B40" s="320" t="s">
        <v>314</v>
      </c>
      <c r="C40" s="321" t="s">
        <v>256</v>
      </c>
      <c r="D40" s="322">
        <v>2</v>
      </c>
      <c r="E40" s="322">
        <v>68</v>
      </c>
      <c r="F40" s="50" t="s">
        <v>290</v>
      </c>
      <c r="G40" s="162"/>
      <c r="H40" s="214" t="s">
        <v>34</v>
      </c>
      <c r="I40" s="275"/>
      <c r="J40" s="255"/>
      <c r="K40" s="253"/>
      <c r="L40" s="359"/>
      <c r="M40" s="216" t="s">
        <v>259</v>
      </c>
      <c r="N40" s="349"/>
      <c r="O40" s="274"/>
    </row>
    <row r="41" spans="1:15" ht="30" customHeight="1">
      <c r="A41" s="319">
        <f>VLOOKUP('C Computação'!B41,'Cód MSRH'!$A$2:$B$2410,2,0)</f>
        <v>2087</v>
      </c>
      <c r="B41" s="320" t="s">
        <v>315</v>
      </c>
      <c r="C41" s="321" t="s">
        <v>256</v>
      </c>
      <c r="D41" s="322">
        <v>2</v>
      </c>
      <c r="E41" s="322">
        <v>68</v>
      </c>
      <c r="F41" s="50" t="s">
        <v>316</v>
      </c>
      <c r="G41" s="162" t="s">
        <v>317</v>
      </c>
      <c r="H41" s="214" t="s">
        <v>34</v>
      </c>
      <c r="I41" s="49" t="s">
        <v>313</v>
      </c>
      <c r="J41" s="80"/>
      <c r="K41" s="80" t="s">
        <v>36</v>
      </c>
      <c r="L41" s="325"/>
      <c r="M41" s="216" t="s">
        <v>259</v>
      </c>
      <c r="N41" s="349">
        <v>466</v>
      </c>
      <c r="O41" s="274"/>
    </row>
    <row r="42" spans="1:13" ht="18.75" customHeight="1">
      <c r="A42" s="350"/>
      <c r="B42" s="235" t="s">
        <v>294</v>
      </c>
      <c r="C42" s="351"/>
      <c r="D42" s="292">
        <v>30</v>
      </c>
      <c r="E42" s="292">
        <v>1020</v>
      </c>
      <c r="F42" s="236" t="s">
        <v>318</v>
      </c>
      <c r="G42" s="320"/>
      <c r="H42" s="320"/>
      <c r="I42" s="320"/>
      <c r="J42" s="320"/>
      <c r="K42" s="320"/>
      <c r="L42" s="325"/>
      <c r="M42" s="299"/>
    </row>
    <row r="43" spans="1:13" ht="12.75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</row>
    <row r="44" spans="1:13" ht="16.5" customHeight="1">
      <c r="A44" s="122"/>
      <c r="B44" s="300" t="s">
        <v>0</v>
      </c>
      <c r="C44" s="186" t="s">
        <v>1</v>
      </c>
      <c r="D44" s="186"/>
      <c r="E44" s="186"/>
      <c r="F44" s="119" t="s">
        <v>160</v>
      </c>
      <c r="G44" s="119" t="s">
        <v>3</v>
      </c>
      <c r="H44" s="122" t="s">
        <v>244</v>
      </c>
      <c r="I44" s="122"/>
      <c r="J44" s="122"/>
      <c r="K44" s="299"/>
      <c r="L44" s="299"/>
      <c r="M44" s="299"/>
    </row>
    <row r="45" spans="1:13" ht="16.5" customHeight="1">
      <c r="A45" s="268">
        <v>1309</v>
      </c>
      <c r="B45" s="302" t="s">
        <v>5</v>
      </c>
      <c r="C45" s="303" t="s">
        <v>245</v>
      </c>
      <c r="D45" s="303"/>
      <c r="E45" s="303"/>
      <c r="F45" s="304" t="s">
        <v>246</v>
      </c>
      <c r="G45" s="305" t="s">
        <v>247</v>
      </c>
      <c r="H45" s="306"/>
      <c r="I45" s="307" t="s">
        <v>248</v>
      </c>
      <c r="J45" s="17"/>
      <c r="K45" s="308"/>
      <c r="L45" s="308"/>
      <c r="M45" s="299"/>
    </row>
    <row r="46" spans="1:13" ht="22.5" customHeight="1">
      <c r="A46" s="189">
        <v>54</v>
      </c>
      <c r="B46" s="17" t="s">
        <v>249</v>
      </c>
      <c r="C46" s="309" t="s">
        <v>319</v>
      </c>
      <c r="D46" s="309"/>
      <c r="E46" s="309"/>
      <c r="F46" s="310" t="s">
        <v>251</v>
      </c>
      <c r="G46" s="311" t="s">
        <v>252</v>
      </c>
      <c r="H46" s="311"/>
      <c r="I46" s="312" t="s">
        <v>253</v>
      </c>
      <c r="J46" s="313"/>
      <c r="K46" s="314"/>
      <c r="L46" s="314"/>
      <c r="M46" s="299"/>
    </row>
    <row r="47" spans="1:256" s="317" customFormat="1" ht="31.5">
      <c r="A47" s="199" t="s">
        <v>105</v>
      </c>
      <c r="B47" s="199" t="s">
        <v>165</v>
      </c>
      <c r="C47" s="360" t="s">
        <v>320</v>
      </c>
      <c r="D47" s="202" t="s">
        <v>17</v>
      </c>
      <c r="E47" s="202" t="s">
        <v>254</v>
      </c>
      <c r="F47" s="203" t="s">
        <v>21</v>
      </c>
      <c r="G47" s="204" t="s">
        <v>22</v>
      </c>
      <c r="H47" s="205" t="s">
        <v>23</v>
      </c>
      <c r="I47" s="204" t="s">
        <v>24</v>
      </c>
      <c r="J47" s="205" t="s">
        <v>25</v>
      </c>
      <c r="K47" s="205" t="s">
        <v>26</v>
      </c>
      <c r="L47" s="205" t="s">
        <v>166</v>
      </c>
      <c r="M47" s="346" t="s">
        <v>28</v>
      </c>
      <c r="N47" s="315" t="s">
        <v>29</v>
      </c>
      <c r="O47" s="316" t="s">
        <v>29</v>
      </c>
      <c r="IV47" s="318"/>
    </row>
    <row r="48" spans="1:15" ht="30.75" customHeight="1">
      <c r="A48" s="361">
        <f>VLOOKUP('C Computação'!B48,'Cód MSRH'!$A$2:$B$2410,2,0)</f>
        <v>2812</v>
      </c>
      <c r="B48" s="362" t="s">
        <v>321</v>
      </c>
      <c r="C48" s="363" t="s">
        <v>256</v>
      </c>
      <c r="D48" s="248">
        <v>2</v>
      </c>
      <c r="E48" s="322">
        <v>68</v>
      </c>
      <c r="F48" s="49" t="s">
        <v>322</v>
      </c>
      <c r="G48" s="223"/>
      <c r="H48" s="214" t="s">
        <v>34</v>
      </c>
      <c r="I48" s="364"/>
      <c r="J48" s="80"/>
      <c r="K48" s="80"/>
      <c r="L48" s="325"/>
      <c r="M48" s="216" t="s">
        <v>259</v>
      </c>
      <c r="N48" s="324"/>
      <c r="O48" s="323"/>
    </row>
    <row r="49" spans="1:15" ht="36.75" customHeight="1">
      <c r="A49" s="361">
        <f>VLOOKUP('C Computação'!B49,'Cód MSRH'!$A$2:$B$2410,2,0)</f>
        <v>226</v>
      </c>
      <c r="B49" s="362" t="s">
        <v>323</v>
      </c>
      <c r="C49" s="363" t="s">
        <v>256</v>
      </c>
      <c r="D49" s="248">
        <v>4</v>
      </c>
      <c r="E49" s="322">
        <v>136</v>
      </c>
      <c r="F49" s="49" t="s">
        <v>306</v>
      </c>
      <c r="G49" s="223" t="s">
        <v>324</v>
      </c>
      <c r="H49" s="230" t="s">
        <v>34</v>
      </c>
      <c r="I49" s="49" t="s">
        <v>313</v>
      </c>
      <c r="J49" s="80"/>
      <c r="K49" s="80" t="s">
        <v>36</v>
      </c>
      <c r="L49" s="325"/>
      <c r="M49" s="216" t="s">
        <v>259</v>
      </c>
      <c r="N49" s="324">
        <v>467</v>
      </c>
      <c r="O49" s="323"/>
    </row>
    <row r="50" spans="1:15" ht="27.75" customHeight="1">
      <c r="A50" s="361">
        <f>VLOOKUP('C Computação'!B50,'Cód MSRH'!$A$2:$B$2410,2,0)</f>
        <v>269</v>
      </c>
      <c r="B50" s="362" t="s">
        <v>325</v>
      </c>
      <c r="C50" s="363" t="s">
        <v>256</v>
      </c>
      <c r="D50" s="248">
        <v>4</v>
      </c>
      <c r="E50" s="322">
        <v>136</v>
      </c>
      <c r="F50" s="49" t="s">
        <v>326</v>
      </c>
      <c r="G50" s="223"/>
      <c r="H50" s="214" t="s">
        <v>34</v>
      </c>
      <c r="I50" s="344"/>
      <c r="J50" s="80"/>
      <c r="K50" s="80"/>
      <c r="L50" s="325"/>
      <c r="M50" s="216" t="s">
        <v>259</v>
      </c>
      <c r="N50" s="324"/>
      <c r="O50" s="323"/>
    </row>
    <row r="51" spans="1:15" ht="27.75" customHeight="1">
      <c r="A51" s="361">
        <f>VLOOKUP('C Computação'!B51,'Cód MSRH'!$A$2:$B$2410,2,0)</f>
        <v>2809</v>
      </c>
      <c r="B51" s="362" t="s">
        <v>327</v>
      </c>
      <c r="C51" s="363" t="s">
        <v>256</v>
      </c>
      <c r="D51" s="248">
        <v>2</v>
      </c>
      <c r="E51" s="322">
        <v>68</v>
      </c>
      <c r="F51" s="49" t="s">
        <v>328</v>
      </c>
      <c r="G51" s="223"/>
      <c r="H51" s="214" t="s">
        <v>34</v>
      </c>
      <c r="I51" s="344"/>
      <c r="J51" s="80"/>
      <c r="K51" s="80"/>
      <c r="L51" s="325"/>
      <c r="M51" s="216" t="s">
        <v>259</v>
      </c>
      <c r="N51" s="324"/>
      <c r="O51" s="323"/>
    </row>
    <row r="52" spans="1:15" ht="27.75" customHeight="1">
      <c r="A52" s="365">
        <f>VLOOKUP('C Computação'!B52,'Cód MSRH'!$A$2:$B$2410,2,0)</f>
        <v>1087</v>
      </c>
      <c r="B52" s="237" t="s">
        <v>329</v>
      </c>
      <c r="C52" s="342" t="s">
        <v>256</v>
      </c>
      <c r="D52" s="366">
        <v>2</v>
      </c>
      <c r="E52" s="252">
        <v>68</v>
      </c>
      <c r="F52" s="49" t="s">
        <v>252</v>
      </c>
      <c r="G52" s="80" t="s">
        <v>279</v>
      </c>
      <c r="H52" s="214" t="s">
        <v>34</v>
      </c>
      <c r="I52" s="222" t="s">
        <v>170</v>
      </c>
      <c r="J52" s="80"/>
      <c r="K52" s="80"/>
      <c r="L52" s="325"/>
      <c r="M52" s="216" t="s">
        <v>259</v>
      </c>
      <c r="N52" s="324"/>
      <c r="O52" s="323"/>
    </row>
    <row r="53" spans="1:15" ht="27.75" customHeight="1">
      <c r="A53" s="365">
        <f>VLOOKUP('C Computação'!B53,'Cód MSRH'!$A$2:$B$2410,2,0)</f>
        <v>1087</v>
      </c>
      <c r="B53" s="237" t="s">
        <v>330</v>
      </c>
      <c r="C53" s="342" t="s">
        <v>256</v>
      </c>
      <c r="D53" s="366">
        <v>1</v>
      </c>
      <c r="E53" s="252">
        <v>34</v>
      </c>
      <c r="F53" s="49" t="s">
        <v>326</v>
      </c>
      <c r="G53" s="80"/>
      <c r="H53" s="214" t="s">
        <v>34</v>
      </c>
      <c r="I53" s="344"/>
      <c r="J53" s="80"/>
      <c r="K53" s="80"/>
      <c r="L53" s="325"/>
      <c r="M53" s="216" t="s">
        <v>259</v>
      </c>
      <c r="N53" s="324"/>
      <c r="O53" s="323"/>
    </row>
    <row r="54" spans="1:15" ht="27.75" customHeight="1">
      <c r="A54" s="365">
        <f>VLOOKUP('C Computação'!B54,'Cód MSRH'!$A$2:$B$2410,2,0)</f>
        <v>1087</v>
      </c>
      <c r="B54" s="237" t="s">
        <v>331</v>
      </c>
      <c r="C54" s="342" t="s">
        <v>256</v>
      </c>
      <c r="D54" s="366">
        <v>1</v>
      </c>
      <c r="E54" s="252">
        <v>34</v>
      </c>
      <c r="F54" s="329" t="s">
        <v>304</v>
      </c>
      <c r="G54" s="255"/>
      <c r="H54" s="214" t="s">
        <v>34</v>
      </c>
      <c r="I54" s="344"/>
      <c r="J54" s="80"/>
      <c r="K54" s="80"/>
      <c r="L54" s="325"/>
      <c r="M54" s="216" t="s">
        <v>259</v>
      </c>
      <c r="N54" s="349"/>
      <c r="O54" s="274"/>
    </row>
    <row r="55" spans="1:15" ht="27.75" customHeight="1">
      <c r="A55" s="365">
        <f>VLOOKUP('C Computação'!B55,'Cód MSRH'!$A$2:$B$2410,2,0)</f>
        <v>1087</v>
      </c>
      <c r="B55" s="237" t="s">
        <v>332</v>
      </c>
      <c r="C55" s="342" t="s">
        <v>256</v>
      </c>
      <c r="D55" s="366">
        <v>1</v>
      </c>
      <c r="E55" s="252">
        <v>34</v>
      </c>
      <c r="F55" s="329" t="s">
        <v>301</v>
      </c>
      <c r="G55" s="255" t="s">
        <v>333</v>
      </c>
      <c r="H55" s="214" t="s">
        <v>34</v>
      </c>
      <c r="I55" s="344"/>
      <c r="J55" s="80"/>
      <c r="K55" s="80"/>
      <c r="L55" s="325"/>
      <c r="M55" s="216" t="s">
        <v>259</v>
      </c>
      <c r="N55" s="349"/>
      <c r="O55" s="274"/>
    </row>
    <row r="56" spans="1:15" ht="27.75" customHeight="1">
      <c r="A56" s="361">
        <f>VLOOKUP('C Computação'!B56,'Cód MSRH'!$A$2:$B$2410,2,0)</f>
        <v>731</v>
      </c>
      <c r="B56" s="320" t="s">
        <v>334</v>
      </c>
      <c r="C56" s="363" t="s">
        <v>256</v>
      </c>
      <c r="D56" s="248">
        <v>2</v>
      </c>
      <c r="E56" s="322">
        <v>68</v>
      </c>
      <c r="F56" s="49" t="s">
        <v>288</v>
      </c>
      <c r="G56" s="80"/>
      <c r="H56" s="214" t="s">
        <v>34</v>
      </c>
      <c r="I56" s="344"/>
      <c r="J56" s="80"/>
      <c r="K56" s="80"/>
      <c r="L56" s="325"/>
      <c r="M56" s="216" t="s">
        <v>259</v>
      </c>
      <c r="N56" s="349"/>
      <c r="O56" s="274"/>
    </row>
    <row r="57" spans="1:15" ht="32.25" customHeight="1">
      <c r="A57" s="361">
        <f>VLOOKUP('C Computação'!B57,'Cód MSRH'!$A$2:$B$2410,2,0)</f>
        <v>732</v>
      </c>
      <c r="B57" s="320" t="s">
        <v>335</v>
      </c>
      <c r="C57" s="363" t="s">
        <v>256</v>
      </c>
      <c r="D57" s="248">
        <v>4</v>
      </c>
      <c r="E57" s="322">
        <v>136</v>
      </c>
      <c r="F57" s="49" t="s">
        <v>309</v>
      </c>
      <c r="G57" s="80" t="s">
        <v>310</v>
      </c>
      <c r="H57" s="214" t="s">
        <v>34</v>
      </c>
      <c r="I57" s="49" t="s">
        <v>336</v>
      </c>
      <c r="J57" s="80"/>
      <c r="K57" s="80" t="s">
        <v>36</v>
      </c>
      <c r="L57" s="325"/>
      <c r="M57" s="216" t="s">
        <v>259</v>
      </c>
      <c r="N57" s="349">
        <v>27</v>
      </c>
      <c r="O57" s="274"/>
    </row>
    <row r="58" spans="1:15" ht="36" customHeight="1">
      <c r="A58" s="361">
        <f>VLOOKUP('C Computação'!B58,'Cód MSRH'!$A$2:$B$2410,2,0)</f>
        <v>2810</v>
      </c>
      <c r="B58" s="320" t="s">
        <v>337</v>
      </c>
      <c r="C58" s="363" t="s">
        <v>256</v>
      </c>
      <c r="D58" s="248">
        <v>2</v>
      </c>
      <c r="E58" s="322">
        <v>68</v>
      </c>
      <c r="F58" s="49" t="s">
        <v>338</v>
      </c>
      <c r="G58" s="80"/>
      <c r="H58" s="367" t="s">
        <v>34</v>
      </c>
      <c r="I58" s="344"/>
      <c r="J58" s="80"/>
      <c r="K58" s="80"/>
      <c r="L58" s="325"/>
      <c r="M58" s="216" t="s">
        <v>259</v>
      </c>
      <c r="N58" s="349"/>
      <c r="O58" s="274"/>
    </row>
    <row r="59" spans="1:15" ht="33.75" customHeight="1">
      <c r="A59" s="368">
        <f>VLOOKUP('C Computação'!B59,'Cód MSRH'!$A$2:$B$2410,2,0)</f>
        <v>2811</v>
      </c>
      <c r="B59" s="369" t="s">
        <v>339</v>
      </c>
      <c r="C59" s="370" t="s">
        <v>256</v>
      </c>
      <c r="D59" s="371">
        <v>2</v>
      </c>
      <c r="E59" s="322">
        <v>68</v>
      </c>
      <c r="F59" s="49" t="s">
        <v>340</v>
      </c>
      <c r="G59" s="372" t="s">
        <v>341</v>
      </c>
      <c r="H59" s="367" t="s">
        <v>34</v>
      </c>
      <c r="I59" s="49" t="s">
        <v>336</v>
      </c>
      <c r="J59" s="275"/>
      <c r="K59" s="80" t="s">
        <v>36</v>
      </c>
      <c r="L59" s="325"/>
      <c r="M59" s="216" t="s">
        <v>259</v>
      </c>
      <c r="N59" s="349">
        <v>29</v>
      </c>
      <c r="O59" s="274"/>
    </row>
    <row r="60" spans="1:13" ht="26.25" customHeight="1">
      <c r="A60" s="350"/>
      <c r="B60" s="235" t="s">
        <v>294</v>
      </c>
      <c r="C60" s="351"/>
      <c r="D60" s="292">
        <v>27</v>
      </c>
      <c r="E60" s="292">
        <v>918</v>
      </c>
      <c r="F60" s="373" t="s">
        <v>342</v>
      </c>
      <c r="G60" s="320"/>
      <c r="H60" s="320"/>
      <c r="I60" s="320"/>
      <c r="J60" s="320"/>
      <c r="K60" s="320"/>
      <c r="L60" s="325"/>
      <c r="M60" s="299"/>
    </row>
  </sheetData>
  <sheetProtection selectLockedCells="1" selectUnlockedCells="1"/>
  <mergeCells count="16">
    <mergeCell ref="C1:E1"/>
    <mergeCell ref="C2:E2"/>
    <mergeCell ref="C3:E3"/>
    <mergeCell ref="G3:H3"/>
    <mergeCell ref="C15:E15"/>
    <mergeCell ref="C16:E16"/>
    <mergeCell ref="C17:E17"/>
    <mergeCell ref="G17:H17"/>
    <mergeCell ref="C29:E29"/>
    <mergeCell ref="C30:E30"/>
    <mergeCell ref="C31:E31"/>
    <mergeCell ref="G31:H31"/>
    <mergeCell ref="C44:E44"/>
    <mergeCell ref="C45:E45"/>
    <mergeCell ref="C46:E46"/>
    <mergeCell ref="G46:H46"/>
  </mergeCells>
  <printOptions/>
  <pageMargins left="0.15763888888888888" right="0.07847222222222222" top="0.8993055555555556" bottom="0.3159722222222222" header="0.5118055555555555" footer="0.15763888888888888"/>
  <pageSetup firstPageNumber="1" useFirstPageNumber="1" horizontalDpi="300" verticalDpi="300" orientation="landscape" paperSize="9" scale="78"/>
  <headerFooter alignWithMargins="0">
    <oddFooter>&amp;R&amp;"Verdana,Normal"&amp;P</oddFooter>
  </headerFooter>
  <rowBreaks count="3" manualBreakCount="3">
    <brk id="14" max="255" man="1"/>
    <brk id="28" max="255" man="1"/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zoomScale="75" zoomScaleSheetLayoutView="75" workbookViewId="0" topLeftCell="A45">
      <selection activeCell="L38" sqref="L38"/>
    </sheetView>
  </sheetViews>
  <sheetFormatPr defaultColWidth="6.8515625" defaultRowHeight="12.75"/>
  <cols>
    <col min="1" max="1" width="8.421875" style="374" customWidth="1"/>
    <col min="2" max="2" width="36.421875" style="375" customWidth="1"/>
    <col min="3" max="3" width="3.421875" style="376" customWidth="1"/>
    <col min="4" max="4" width="4.421875" style="374" customWidth="1"/>
    <col min="5" max="5" width="6.57421875" style="374" customWidth="1"/>
    <col min="6" max="6" width="25.421875" style="374" customWidth="1"/>
    <col min="7" max="7" width="22.421875" style="374" customWidth="1"/>
    <col min="8" max="8" width="8.140625" style="374" customWidth="1"/>
    <col min="9" max="9" width="21.57421875" style="375" customWidth="1"/>
    <col min="10" max="10" width="20.421875" style="375" customWidth="1"/>
    <col min="11" max="11" width="6.7109375" style="375" customWidth="1"/>
    <col min="12" max="12" width="11.57421875" style="377" customWidth="1"/>
    <col min="13" max="13" width="11.57421875" style="378" customWidth="1"/>
    <col min="14" max="14" width="6.7109375" style="379" customWidth="1"/>
    <col min="15" max="15" width="7.421875" style="380" customWidth="1"/>
    <col min="16" max="16" width="6.421875" style="381" customWidth="1"/>
    <col min="17" max="17" width="6.421875" style="378" customWidth="1"/>
    <col min="18" max="16384" width="8.421875" style="378" customWidth="1"/>
  </cols>
  <sheetData>
    <row r="1" spans="1:14" ht="16.5" customHeight="1">
      <c r="A1" s="122" t="s">
        <v>343</v>
      </c>
      <c r="B1" s="382" t="s">
        <v>0</v>
      </c>
      <c r="C1" s="382"/>
      <c r="D1" s="382"/>
      <c r="E1" s="382"/>
      <c r="F1" s="383" t="s">
        <v>344</v>
      </c>
      <c r="G1" s="119" t="s">
        <v>160</v>
      </c>
      <c r="H1" s="119"/>
      <c r="I1" s="119" t="s">
        <v>3</v>
      </c>
      <c r="J1" s="122">
        <v>2011</v>
      </c>
      <c r="K1" s="384"/>
      <c r="L1" s="385"/>
      <c r="M1" s="385"/>
      <c r="N1" s="385"/>
    </row>
    <row r="2" spans="1:14" ht="15.75" customHeight="1">
      <c r="A2" s="386">
        <v>1301</v>
      </c>
      <c r="B2" s="387" t="s">
        <v>5</v>
      </c>
      <c r="C2" s="190" t="s">
        <v>162</v>
      </c>
      <c r="D2" s="190" t="s">
        <v>345</v>
      </c>
      <c r="E2" s="190" t="s">
        <v>345</v>
      </c>
      <c r="F2" s="190" t="s">
        <v>346</v>
      </c>
      <c r="G2" s="388" t="s">
        <v>347</v>
      </c>
      <c r="H2" s="245"/>
      <c r="I2" s="389" t="s">
        <v>348</v>
      </c>
      <c r="J2" s="390"/>
      <c r="K2" s="391"/>
      <c r="L2" s="392"/>
      <c r="M2" s="385"/>
      <c r="N2" s="385"/>
    </row>
    <row r="3" spans="1:14" ht="16.5" customHeight="1">
      <c r="A3" s="386">
        <v>59</v>
      </c>
      <c r="B3" s="393" t="s">
        <v>181</v>
      </c>
      <c r="C3" s="196" t="s">
        <v>12</v>
      </c>
      <c r="D3" s="196"/>
      <c r="E3" s="196"/>
      <c r="F3" s="21" t="s">
        <v>349</v>
      </c>
      <c r="G3" s="394" t="s">
        <v>350</v>
      </c>
      <c r="H3" s="394"/>
      <c r="I3" s="394"/>
      <c r="J3" s="395" t="s">
        <v>253</v>
      </c>
      <c r="K3" s="391"/>
      <c r="L3" s="392"/>
      <c r="M3" s="385"/>
      <c r="N3" s="385"/>
    </row>
    <row r="4" spans="1:15" s="403" customFormat="1" ht="25.5">
      <c r="A4" s="396" t="s">
        <v>105</v>
      </c>
      <c r="B4" s="396" t="s">
        <v>165</v>
      </c>
      <c r="C4" s="200"/>
      <c r="D4" s="397" t="s">
        <v>17</v>
      </c>
      <c r="E4" s="397" t="s">
        <v>20</v>
      </c>
      <c r="F4" s="398" t="s">
        <v>21</v>
      </c>
      <c r="G4" s="399" t="s">
        <v>22</v>
      </c>
      <c r="H4" s="400" t="s">
        <v>23</v>
      </c>
      <c r="I4" s="398" t="s">
        <v>24</v>
      </c>
      <c r="J4" s="398" t="s">
        <v>25</v>
      </c>
      <c r="K4" s="400" t="s">
        <v>26</v>
      </c>
      <c r="L4" s="400" t="s">
        <v>166</v>
      </c>
      <c r="M4" s="401" t="s">
        <v>351</v>
      </c>
      <c r="N4" s="402" t="s">
        <v>29</v>
      </c>
      <c r="O4" s="402" t="s">
        <v>29</v>
      </c>
    </row>
    <row r="5" spans="1:17" ht="48.75" customHeight="1">
      <c r="A5" s="404">
        <f>VLOOKUP(Direito!B5,'Cód MSRH'!$A$2:$B$2410,2,0)</f>
        <v>738</v>
      </c>
      <c r="B5" s="226" t="s">
        <v>352</v>
      </c>
      <c r="C5" s="405" t="s">
        <v>256</v>
      </c>
      <c r="D5" s="84">
        <v>4</v>
      </c>
      <c r="E5" s="55">
        <v>136</v>
      </c>
      <c r="F5" s="49" t="s">
        <v>353</v>
      </c>
      <c r="G5" s="80" t="s">
        <v>354</v>
      </c>
      <c r="H5" s="49" t="s">
        <v>34</v>
      </c>
      <c r="I5"/>
      <c r="J5" s="46"/>
      <c r="K5" s="406"/>
      <c r="L5" s="57"/>
      <c r="M5" s="357" t="s">
        <v>181</v>
      </c>
      <c r="N5" s="273">
        <v>252</v>
      </c>
      <c r="O5" s="407"/>
      <c r="P5" s="385"/>
      <c r="Q5" s="385"/>
    </row>
    <row r="6" spans="1:17" ht="21" customHeight="1">
      <c r="A6" s="404">
        <f>VLOOKUP(Direito!B6,'Cód MSRH'!$A$2:$B$2410,2,0)</f>
        <v>737</v>
      </c>
      <c r="B6" s="226" t="s">
        <v>355</v>
      </c>
      <c r="C6" s="405" t="s">
        <v>256</v>
      </c>
      <c r="D6" s="84">
        <v>3</v>
      </c>
      <c r="E6" s="55">
        <v>102</v>
      </c>
      <c r="F6" s="49" t="s">
        <v>356</v>
      </c>
      <c r="G6" s="80"/>
      <c r="H6" s="49" t="s">
        <v>34</v>
      </c>
      <c r="I6" s="408"/>
      <c r="J6" s="409"/>
      <c r="K6" s="57"/>
      <c r="L6" s="57"/>
      <c r="M6" s="357" t="s">
        <v>181</v>
      </c>
      <c r="N6" s="273"/>
      <c r="O6" s="407"/>
      <c r="P6" s="385"/>
      <c r="Q6" s="385"/>
    </row>
    <row r="7" spans="1:17" ht="33" customHeight="1">
      <c r="A7" s="404">
        <f>VLOOKUP(Direito!B7,'Cód MSRH'!$A$2:$B$2410,2,0)</f>
        <v>1557</v>
      </c>
      <c r="B7" s="226" t="s">
        <v>357</v>
      </c>
      <c r="C7" s="164" t="s">
        <v>31</v>
      </c>
      <c r="D7" s="84">
        <v>4</v>
      </c>
      <c r="E7" s="55">
        <v>68</v>
      </c>
      <c r="F7" s="49" t="s">
        <v>358</v>
      </c>
      <c r="G7" s="80"/>
      <c r="H7" s="49" t="s">
        <v>34</v>
      </c>
      <c r="I7" s="57"/>
      <c r="J7" s="96"/>
      <c r="K7" s="96"/>
      <c r="L7" s="57"/>
      <c r="M7" s="357" t="s">
        <v>359</v>
      </c>
      <c r="N7" s="273"/>
      <c r="O7" s="407"/>
      <c r="P7" s="385"/>
      <c r="Q7" s="385"/>
    </row>
    <row r="8" spans="1:17" ht="27.75" customHeight="1">
      <c r="A8" s="404">
        <f>VLOOKUP(Direito!B8,'Cód MSRH'!$A$2:$B$2410,2,0)</f>
        <v>425</v>
      </c>
      <c r="B8" s="226" t="s">
        <v>360</v>
      </c>
      <c r="C8" s="164" t="s">
        <v>31</v>
      </c>
      <c r="D8" s="84">
        <v>4</v>
      </c>
      <c r="E8" s="55">
        <v>68</v>
      </c>
      <c r="F8" s="49" t="s">
        <v>361</v>
      </c>
      <c r="G8" s="80"/>
      <c r="H8" s="49" t="s">
        <v>34</v>
      </c>
      <c r="I8" s="57"/>
      <c r="J8" s="96"/>
      <c r="K8" s="96"/>
      <c r="L8" s="57"/>
      <c r="M8" s="357" t="s">
        <v>181</v>
      </c>
      <c r="N8" s="273"/>
      <c r="O8" s="407"/>
      <c r="P8" s="385"/>
      <c r="Q8" s="385"/>
    </row>
    <row r="9" spans="1:17" ht="45.75" customHeight="1">
      <c r="A9" s="404">
        <f>VLOOKUP(Direito!B9,'Cód MSRH'!$A$2:$B$2410,2,0)</f>
        <v>87</v>
      </c>
      <c r="B9" s="226" t="s">
        <v>362</v>
      </c>
      <c r="C9" s="164" t="s">
        <v>31</v>
      </c>
      <c r="D9" s="84">
        <v>2</v>
      </c>
      <c r="E9" s="55">
        <v>34</v>
      </c>
      <c r="F9" s="50" t="s">
        <v>363</v>
      </c>
      <c r="G9" s="162" t="s">
        <v>364</v>
      </c>
      <c r="H9" s="49" t="s">
        <v>34</v>
      </c>
      <c r="I9" s="230"/>
      <c r="J9" s="80"/>
      <c r="K9" s="223"/>
      <c r="L9" s="57"/>
      <c r="M9" s="357" t="s">
        <v>365</v>
      </c>
      <c r="N9" s="273"/>
      <c r="O9" s="407"/>
      <c r="P9" s="385"/>
      <c r="Q9" s="385"/>
    </row>
    <row r="10" spans="1:17" ht="27.75" customHeight="1">
      <c r="A10" s="404">
        <f>VLOOKUP(Direito!B10,'Cód MSRH'!$A$2:$B$2410,2,0)</f>
        <v>1558</v>
      </c>
      <c r="B10" s="226" t="s">
        <v>366</v>
      </c>
      <c r="C10" s="164" t="s">
        <v>31</v>
      </c>
      <c r="D10" s="84">
        <v>4</v>
      </c>
      <c r="E10" s="55">
        <v>68</v>
      </c>
      <c r="F10" s="49" t="s">
        <v>361</v>
      </c>
      <c r="G10" s="80"/>
      <c r="H10" s="49" t="s">
        <v>34</v>
      </c>
      <c r="I10" s="57"/>
      <c r="J10" s="96"/>
      <c r="K10" s="96"/>
      <c r="L10" s="57"/>
      <c r="M10" s="357" t="s">
        <v>181</v>
      </c>
      <c r="N10" s="273"/>
      <c r="O10" s="407"/>
      <c r="P10" s="385"/>
      <c r="Q10" s="385"/>
    </row>
    <row r="11" spans="1:17" ht="31.5">
      <c r="A11" s="404">
        <f>VLOOKUP(Direito!B11,'Cód MSRH'!$A$2:$B$2410,2,0)</f>
        <v>726</v>
      </c>
      <c r="B11" s="226" t="s">
        <v>367</v>
      </c>
      <c r="C11" s="410" t="s">
        <v>51</v>
      </c>
      <c r="D11" s="84">
        <v>4</v>
      </c>
      <c r="E11" s="55">
        <v>68</v>
      </c>
      <c r="F11" s="49" t="s">
        <v>368</v>
      </c>
      <c r="G11" s="80"/>
      <c r="H11" s="49" t="s">
        <v>34</v>
      </c>
      <c r="I11" s="57"/>
      <c r="J11" s="96"/>
      <c r="K11" s="96"/>
      <c r="L11" s="57"/>
      <c r="M11" s="357" t="s">
        <v>369</v>
      </c>
      <c r="N11" s="274"/>
      <c r="O11" s="411"/>
      <c r="P11" s="385"/>
      <c r="Q11" s="385"/>
    </row>
    <row r="12" spans="1:17" ht="27.75" customHeight="1">
      <c r="A12" s="404">
        <f>VLOOKUP(Direito!B12,'Cód MSRH'!$A$2:$B$2410,2,0)</f>
        <v>727</v>
      </c>
      <c r="B12" s="226" t="s">
        <v>370</v>
      </c>
      <c r="C12" s="412" t="s">
        <v>31</v>
      </c>
      <c r="D12" s="84">
        <v>4</v>
      </c>
      <c r="E12" s="55">
        <v>68</v>
      </c>
      <c r="F12" s="49" t="s">
        <v>350</v>
      </c>
      <c r="G12" s="80" t="s">
        <v>371</v>
      </c>
      <c r="H12" s="49" t="s">
        <v>34</v>
      </c>
      <c r="I12" s="46" t="s">
        <v>372</v>
      </c>
      <c r="J12" s="406"/>
      <c r="K12" s="64" t="s">
        <v>36</v>
      </c>
      <c r="L12" s="57"/>
      <c r="M12" s="357" t="s">
        <v>181</v>
      </c>
      <c r="N12" s="274">
        <v>721</v>
      </c>
      <c r="O12" s="411"/>
      <c r="P12" s="385"/>
      <c r="Q12" s="385"/>
    </row>
    <row r="13" spans="1:17" ht="27.75" customHeight="1">
      <c r="A13" s="404">
        <f>VLOOKUP(Direito!B13,'Cód MSRH'!$A$2:$B$2410,2,0)</f>
        <v>263</v>
      </c>
      <c r="B13" s="226" t="s">
        <v>373</v>
      </c>
      <c r="C13" s="410" t="s">
        <v>51</v>
      </c>
      <c r="D13" s="84">
        <v>4</v>
      </c>
      <c r="E13" s="55">
        <v>68</v>
      </c>
      <c r="F13" s="49" t="s">
        <v>358</v>
      </c>
      <c r="G13" s="80"/>
      <c r="H13" s="49" t="s">
        <v>34</v>
      </c>
      <c r="I13" s="57"/>
      <c r="J13" s="96"/>
      <c r="K13" s="96"/>
      <c r="L13" s="57"/>
      <c r="M13" s="357" t="s">
        <v>374</v>
      </c>
      <c r="N13" s="274"/>
      <c r="O13" s="411"/>
      <c r="P13" s="385"/>
      <c r="Q13" s="385"/>
    </row>
    <row r="14" spans="1:17" ht="27.75" customHeight="1">
      <c r="A14" s="404">
        <f>VLOOKUP(Direito!B14,'Cód MSRH'!$A$2:$B$2410,2,0)</f>
        <v>319</v>
      </c>
      <c r="B14" s="226" t="s">
        <v>375</v>
      </c>
      <c r="C14" s="164" t="s">
        <v>256</v>
      </c>
      <c r="D14" s="84">
        <v>2</v>
      </c>
      <c r="E14" s="55">
        <v>68</v>
      </c>
      <c r="F14" s="49" t="s">
        <v>376</v>
      </c>
      <c r="G14" s="80"/>
      <c r="H14" s="49" t="s">
        <v>34</v>
      </c>
      <c r="I14" s="57"/>
      <c r="J14" s="96"/>
      <c r="K14" s="96"/>
      <c r="L14" s="57"/>
      <c r="M14" s="357" t="s">
        <v>375</v>
      </c>
      <c r="N14" s="274">
        <v>106</v>
      </c>
      <c r="O14" s="411"/>
      <c r="P14" s="385"/>
      <c r="Q14" s="385"/>
    </row>
    <row r="15" spans="1:17" ht="12.75">
      <c r="A15" s="413"/>
      <c r="B15" s="414" t="s">
        <v>377</v>
      </c>
      <c r="C15" s="414"/>
      <c r="D15" s="16">
        <v>37</v>
      </c>
      <c r="E15" s="16">
        <v>748</v>
      </c>
      <c r="F15" s="415"/>
      <c r="G15" s="159"/>
      <c r="H15" s="416"/>
      <c r="I15" s="193"/>
      <c r="J15" s="417"/>
      <c r="K15" s="418"/>
      <c r="L15" s="418"/>
      <c r="M15" s="384"/>
      <c r="N15" s="419"/>
      <c r="O15" s="419"/>
      <c r="P15" s="385"/>
      <c r="Q15" s="385"/>
    </row>
    <row r="16" spans="1:14" ht="14.25" customHeight="1">
      <c r="A16" s="420" t="s">
        <v>378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1"/>
      <c r="L16" s="421"/>
      <c r="M16" s="421"/>
      <c r="N16" s="420"/>
    </row>
    <row r="17" spans="1:14" ht="16.5" customHeight="1">
      <c r="A17" s="122" t="s">
        <v>343</v>
      </c>
      <c r="B17" s="382" t="s">
        <v>0</v>
      </c>
      <c r="C17" s="382"/>
      <c r="D17" s="382"/>
      <c r="E17" s="382"/>
      <c r="F17" s="383" t="s">
        <v>344</v>
      </c>
      <c r="G17" s="119" t="s">
        <v>160</v>
      </c>
      <c r="H17" s="119"/>
      <c r="I17" s="119" t="s">
        <v>3</v>
      </c>
      <c r="J17" s="122">
        <v>2011</v>
      </c>
      <c r="K17" s="384"/>
      <c r="L17" s="385"/>
      <c r="M17" s="421"/>
      <c r="N17" s="420"/>
    </row>
    <row r="18" spans="1:14" ht="14.25" customHeight="1">
      <c r="A18" s="189">
        <v>1301</v>
      </c>
      <c r="B18" s="17" t="s">
        <v>5</v>
      </c>
      <c r="C18" s="190" t="s">
        <v>162</v>
      </c>
      <c r="D18" s="190" t="s">
        <v>345</v>
      </c>
      <c r="E18" s="190" t="s">
        <v>345</v>
      </c>
      <c r="F18" s="190" t="s">
        <v>346</v>
      </c>
      <c r="G18" s="388" t="s">
        <v>347</v>
      </c>
      <c r="H18" s="245"/>
      <c r="I18" s="389" t="s">
        <v>348</v>
      </c>
      <c r="J18" s="390"/>
      <c r="K18" s="391"/>
      <c r="L18" s="392"/>
      <c r="M18" s="421"/>
      <c r="N18" s="420"/>
    </row>
    <row r="19" spans="1:14" ht="14.25" customHeight="1">
      <c r="A19" s="189">
        <v>59</v>
      </c>
      <c r="B19" s="393" t="s">
        <v>181</v>
      </c>
      <c r="C19" s="196" t="s">
        <v>72</v>
      </c>
      <c r="D19" s="196"/>
      <c r="E19" s="196"/>
      <c r="F19" s="21" t="s">
        <v>349</v>
      </c>
      <c r="G19" s="394" t="s">
        <v>350</v>
      </c>
      <c r="H19" s="394"/>
      <c r="I19" s="394"/>
      <c r="J19" s="395" t="s">
        <v>253</v>
      </c>
      <c r="K19" s="391"/>
      <c r="L19" s="392"/>
      <c r="M19" s="421"/>
      <c r="N19" s="420"/>
    </row>
    <row r="20" spans="1:15" s="403" customFormat="1" ht="25.5">
      <c r="A20" s="396" t="s">
        <v>105</v>
      </c>
      <c r="B20" s="396" t="s">
        <v>165</v>
      </c>
      <c r="C20" s="200"/>
      <c r="D20" s="397" t="s">
        <v>17</v>
      </c>
      <c r="E20" s="397" t="s">
        <v>20</v>
      </c>
      <c r="F20" s="398" t="s">
        <v>21</v>
      </c>
      <c r="G20" s="399" t="s">
        <v>22</v>
      </c>
      <c r="H20" s="400" t="s">
        <v>23</v>
      </c>
      <c r="I20" s="398" t="s">
        <v>24</v>
      </c>
      <c r="J20" s="398" t="s">
        <v>25</v>
      </c>
      <c r="K20" s="400" t="s">
        <v>26</v>
      </c>
      <c r="L20" s="400" t="s">
        <v>166</v>
      </c>
      <c r="M20" s="401"/>
      <c r="N20" s="402" t="s">
        <v>29</v>
      </c>
      <c r="O20" s="402" t="s">
        <v>29</v>
      </c>
    </row>
    <row r="21" spans="1:17" ht="27.75" customHeight="1">
      <c r="A21" s="422">
        <f>VLOOKUP(Direito!B21,'Cód MSRH'!$A$2:$B$2410,2,0)</f>
        <v>754</v>
      </c>
      <c r="B21" s="226" t="s">
        <v>379</v>
      </c>
      <c r="C21" s="423" t="s">
        <v>256</v>
      </c>
      <c r="D21" s="55">
        <v>4</v>
      </c>
      <c r="E21" s="55">
        <v>136</v>
      </c>
      <c r="F21" s="49" t="s">
        <v>380</v>
      </c>
      <c r="G21" s="80"/>
      <c r="H21" s="49" t="s">
        <v>34</v>
      </c>
      <c r="I21" s="127"/>
      <c r="J21" s="128"/>
      <c r="K21" s="128"/>
      <c r="L21" s="127"/>
      <c r="M21" s="357" t="s">
        <v>181</v>
      </c>
      <c r="N21" s="407"/>
      <c r="O21" s="407"/>
      <c r="P21" s="385"/>
      <c r="Q21" s="385"/>
    </row>
    <row r="22" spans="1:17" ht="33" customHeight="1">
      <c r="A22" s="422">
        <f>VLOOKUP(Direito!B22,'Cód MSRH'!$A$2:$B$2410,2,0)</f>
        <v>1824</v>
      </c>
      <c r="B22" s="226" t="s">
        <v>381</v>
      </c>
      <c r="C22" s="423" t="s">
        <v>256</v>
      </c>
      <c r="D22" s="55">
        <v>4</v>
      </c>
      <c r="E22" s="55">
        <v>136</v>
      </c>
      <c r="F22" s="49" t="s">
        <v>382</v>
      </c>
      <c r="G22" s="80"/>
      <c r="H22" s="49" t="s">
        <v>34</v>
      </c>
      <c r="I22" s="128"/>
      <c r="J22" s="128"/>
      <c r="K22" s="128"/>
      <c r="L22" s="424"/>
      <c r="M22" s="357" t="s">
        <v>181</v>
      </c>
      <c r="N22" s="407"/>
      <c r="O22" s="407"/>
      <c r="P22" s="385"/>
      <c r="Q22" s="385"/>
    </row>
    <row r="23" spans="1:17" ht="43.5" customHeight="1">
      <c r="A23" s="422">
        <f>VLOOKUP(Direito!B23,'Cód MSRH'!$A$2:$B$2410,2,0)</f>
        <v>744</v>
      </c>
      <c r="B23" s="226" t="s">
        <v>383</v>
      </c>
      <c r="C23" s="423" t="s">
        <v>256</v>
      </c>
      <c r="D23" s="55">
        <v>4</v>
      </c>
      <c r="E23" s="55">
        <v>136</v>
      </c>
      <c r="F23" s="49" t="s">
        <v>384</v>
      </c>
      <c r="G23" s="80"/>
      <c r="H23" s="49" t="s">
        <v>34</v>
      </c>
      <c r="I23" s="408"/>
      <c r="J23" s="326"/>
      <c r="K23" s="330"/>
      <c r="L23" s="127"/>
      <c r="M23" s="357" t="s">
        <v>181</v>
      </c>
      <c r="N23" s="407"/>
      <c r="O23" s="407"/>
      <c r="P23" s="385"/>
      <c r="Q23" s="385"/>
    </row>
    <row r="24" spans="1:17" ht="51.75" customHeight="1">
      <c r="A24" s="422">
        <f>VLOOKUP(Direito!B24,'Cód MSRH'!$A$2:$B$2410,2,0)</f>
        <v>299</v>
      </c>
      <c r="B24" s="226" t="s">
        <v>385</v>
      </c>
      <c r="C24" s="423" t="s">
        <v>256</v>
      </c>
      <c r="D24" s="55">
        <v>4</v>
      </c>
      <c r="E24" s="55">
        <v>136</v>
      </c>
      <c r="F24" s="49" t="s">
        <v>386</v>
      </c>
      <c r="G24" s="80" t="s">
        <v>354</v>
      </c>
      <c r="H24" s="49" t="s">
        <v>34</v>
      </c>
      <c r="I24" s="127"/>
      <c r="J24" s="128"/>
      <c r="K24" s="127"/>
      <c r="L24" s="425"/>
      <c r="M24" s="426" t="s">
        <v>181</v>
      </c>
      <c r="N24" s="407"/>
      <c r="O24" s="407"/>
      <c r="P24" s="385"/>
      <c r="Q24" s="385"/>
    </row>
    <row r="25" spans="1:17" ht="27.75" customHeight="1">
      <c r="A25" s="422">
        <f>VLOOKUP(Direito!B25,'Cód MSRH'!$A$2:$B$2410,2,0)</f>
        <v>1825</v>
      </c>
      <c r="B25" s="226" t="s">
        <v>387</v>
      </c>
      <c r="C25" s="164" t="s">
        <v>31</v>
      </c>
      <c r="D25" s="45">
        <v>4</v>
      </c>
      <c r="E25" s="55">
        <v>68</v>
      </c>
      <c r="F25" s="49" t="s">
        <v>388</v>
      </c>
      <c r="G25" s="80"/>
      <c r="H25" s="49" t="s">
        <v>34</v>
      </c>
      <c r="I25" s="127"/>
      <c r="J25" s="128"/>
      <c r="K25" s="128"/>
      <c r="L25" s="127"/>
      <c r="M25" s="357" t="s">
        <v>389</v>
      </c>
      <c r="N25" s="407"/>
      <c r="O25" s="407"/>
      <c r="P25" s="385"/>
      <c r="Q25" s="385"/>
    </row>
    <row r="26" spans="1:17" ht="27.75" customHeight="1">
      <c r="A26" s="422">
        <f>VLOOKUP(Direito!B26,'Cód MSRH'!$A$2:$B$2410,2,0)</f>
        <v>750</v>
      </c>
      <c r="B26" s="226" t="s">
        <v>390</v>
      </c>
      <c r="C26" s="164" t="s">
        <v>31</v>
      </c>
      <c r="D26" s="45">
        <v>4</v>
      </c>
      <c r="E26" s="55">
        <v>68</v>
      </c>
      <c r="F26" s="49" t="s">
        <v>391</v>
      </c>
      <c r="G26" s="80"/>
      <c r="H26" s="49" t="s">
        <v>34</v>
      </c>
      <c r="I26" s="127"/>
      <c r="J26" s="128"/>
      <c r="K26" s="128"/>
      <c r="L26" s="127"/>
      <c r="M26" s="357" t="s">
        <v>392</v>
      </c>
      <c r="N26" s="407"/>
      <c r="O26" s="407"/>
      <c r="P26" s="385"/>
      <c r="Q26" s="385"/>
    </row>
    <row r="27" spans="1:17" ht="27.75" customHeight="1">
      <c r="A27" s="422">
        <f>VLOOKUP(Direito!B27,'Cód MSRH'!$A$2:$B$2410,2,0)</f>
        <v>1827</v>
      </c>
      <c r="B27" s="226" t="s">
        <v>393</v>
      </c>
      <c r="C27" s="164" t="s">
        <v>31</v>
      </c>
      <c r="D27" s="45">
        <v>2</v>
      </c>
      <c r="E27" s="55">
        <v>34</v>
      </c>
      <c r="F27" s="49" t="s">
        <v>361</v>
      </c>
      <c r="G27" s="80"/>
      <c r="H27" s="49" t="s">
        <v>34</v>
      </c>
      <c r="I27" s="127"/>
      <c r="J27" s="128"/>
      <c r="K27" s="127"/>
      <c r="L27" s="127"/>
      <c r="M27" s="58" t="s">
        <v>181</v>
      </c>
      <c r="N27" s="411"/>
      <c r="O27" s="411"/>
      <c r="P27" s="385"/>
      <c r="Q27" s="385"/>
    </row>
    <row r="28" spans="1:17" ht="30.75" customHeight="1">
      <c r="A28" s="422">
        <f>VLOOKUP(Direito!B28,'Cód MSRH'!$A$2:$B$2410,2,0)</f>
        <v>745</v>
      </c>
      <c r="B28" s="226" t="s">
        <v>394</v>
      </c>
      <c r="C28" s="410" t="s">
        <v>51</v>
      </c>
      <c r="D28" s="45">
        <v>4</v>
      </c>
      <c r="E28" s="55">
        <v>68</v>
      </c>
      <c r="F28" s="49" t="s">
        <v>358</v>
      </c>
      <c r="G28" s="80"/>
      <c r="H28" s="49" t="s">
        <v>34</v>
      </c>
      <c r="I28" s="427"/>
      <c r="J28" s="410"/>
      <c r="K28" s="428"/>
      <c r="L28" s="427"/>
      <c r="M28" s="429" t="s">
        <v>181</v>
      </c>
      <c r="N28" s="411"/>
      <c r="O28" s="411"/>
      <c r="P28" s="385"/>
      <c r="Q28" s="385"/>
    </row>
    <row r="29" spans="1:17" ht="27.75" customHeight="1">
      <c r="A29" s="422">
        <f>VLOOKUP(Direito!B29,'Cód MSRH'!$A$2:$B$2410,2,0)</f>
        <v>1826</v>
      </c>
      <c r="B29" s="226" t="s">
        <v>395</v>
      </c>
      <c r="C29" s="410" t="s">
        <v>51</v>
      </c>
      <c r="D29" s="45">
        <v>2</v>
      </c>
      <c r="E29" s="55">
        <v>34</v>
      </c>
      <c r="F29" s="49" t="s">
        <v>361</v>
      </c>
      <c r="G29" s="80"/>
      <c r="H29" s="49" t="s">
        <v>34</v>
      </c>
      <c r="I29" s="127"/>
      <c r="J29" s="128"/>
      <c r="K29" s="430"/>
      <c r="L29" s="127"/>
      <c r="M29" s="60" t="s">
        <v>181</v>
      </c>
      <c r="N29" s="411"/>
      <c r="O29" s="411"/>
      <c r="P29" s="385"/>
      <c r="Q29" s="385"/>
    </row>
    <row r="30" spans="1:18" ht="12.75">
      <c r="A30" s="431"/>
      <c r="B30" s="73" t="s">
        <v>396</v>
      </c>
      <c r="C30" s="414"/>
      <c r="D30" s="432">
        <v>32</v>
      </c>
      <c r="E30" s="432">
        <v>816</v>
      </c>
      <c r="F30" s="433" t="s">
        <v>397</v>
      </c>
      <c r="G30" s="434"/>
      <c r="H30" s="416"/>
      <c r="I30" s="28"/>
      <c r="J30" s="435"/>
      <c r="K30" s="21"/>
      <c r="L30" s="21"/>
      <c r="M30" s="385"/>
      <c r="N30" s="419"/>
      <c r="O30" s="419"/>
      <c r="P30" s="385"/>
      <c r="Q30" s="385"/>
      <c r="R30" s="385"/>
    </row>
    <row r="31" spans="1:17" ht="12.75">
      <c r="A31" s="436"/>
      <c r="B31" s="385"/>
      <c r="C31" s="421"/>
      <c r="D31" s="421"/>
      <c r="E31" s="421"/>
      <c r="F31" s="421"/>
      <c r="G31" s="421"/>
      <c r="H31" s="385"/>
      <c r="I31" s="384"/>
      <c r="J31" s="437"/>
      <c r="K31" s="384"/>
      <c r="L31" s="385"/>
      <c r="M31" s="384"/>
      <c r="O31" s="379"/>
      <c r="P31" s="385"/>
      <c r="Q31" s="385"/>
    </row>
    <row r="32" spans="1:15" ht="16.5" customHeight="1">
      <c r="A32" s="122" t="s">
        <v>343</v>
      </c>
      <c r="B32" s="382" t="s">
        <v>0</v>
      </c>
      <c r="C32" s="382"/>
      <c r="D32" s="382"/>
      <c r="E32" s="382"/>
      <c r="F32" s="383" t="s">
        <v>344</v>
      </c>
      <c r="G32" s="119" t="s">
        <v>160</v>
      </c>
      <c r="H32" s="119"/>
      <c r="I32" s="119" t="s">
        <v>3</v>
      </c>
      <c r="J32" s="122">
        <v>2011</v>
      </c>
      <c r="K32" s="384"/>
      <c r="L32" s="385"/>
      <c r="M32" s="385"/>
      <c r="N32" s="419"/>
      <c r="O32" s="438"/>
    </row>
    <row r="33" spans="1:15" ht="16.5" customHeight="1">
      <c r="A33" s="189">
        <v>1301</v>
      </c>
      <c r="B33" s="17" t="s">
        <v>5</v>
      </c>
      <c r="C33" s="190" t="s">
        <v>162</v>
      </c>
      <c r="D33" s="190" t="s">
        <v>345</v>
      </c>
      <c r="E33" s="190" t="s">
        <v>345</v>
      </c>
      <c r="F33" s="190" t="s">
        <v>346</v>
      </c>
      <c r="G33" s="388" t="s">
        <v>347</v>
      </c>
      <c r="H33" s="245"/>
      <c r="I33" s="389" t="s">
        <v>348</v>
      </c>
      <c r="J33" s="390"/>
      <c r="K33" s="391"/>
      <c r="L33" s="392"/>
      <c r="M33" s="385"/>
      <c r="N33" s="419"/>
      <c r="O33" s="438"/>
    </row>
    <row r="34" spans="1:15" ht="16.5" customHeight="1">
      <c r="A34" s="189">
        <v>59</v>
      </c>
      <c r="B34" s="393" t="s">
        <v>181</v>
      </c>
      <c r="C34" s="196" t="s">
        <v>104</v>
      </c>
      <c r="D34" s="196"/>
      <c r="E34" s="196"/>
      <c r="F34" s="21" t="s">
        <v>349</v>
      </c>
      <c r="G34" s="394" t="s">
        <v>350</v>
      </c>
      <c r="H34" s="394"/>
      <c r="I34" s="394"/>
      <c r="J34" s="395" t="s">
        <v>253</v>
      </c>
      <c r="K34" s="391"/>
      <c r="L34" s="392"/>
      <c r="M34" s="385"/>
      <c r="N34" s="419"/>
      <c r="O34" s="438"/>
    </row>
    <row r="35" spans="1:15" s="403" customFormat="1" ht="25.5">
      <c r="A35" s="396" t="s">
        <v>105</v>
      </c>
      <c r="B35" s="396" t="s">
        <v>165</v>
      </c>
      <c r="C35" s="200"/>
      <c r="D35" s="397" t="s">
        <v>17</v>
      </c>
      <c r="E35" s="397" t="s">
        <v>20</v>
      </c>
      <c r="F35" s="398" t="s">
        <v>21</v>
      </c>
      <c r="G35" s="399" t="s">
        <v>22</v>
      </c>
      <c r="H35" s="400" t="s">
        <v>23</v>
      </c>
      <c r="I35" s="398" t="s">
        <v>24</v>
      </c>
      <c r="J35" s="398" t="s">
        <v>25</v>
      </c>
      <c r="K35" s="400" t="s">
        <v>26</v>
      </c>
      <c r="L35" s="400" t="s">
        <v>166</v>
      </c>
      <c r="M35" s="401" t="s">
        <v>398</v>
      </c>
      <c r="N35" s="402" t="s">
        <v>29</v>
      </c>
      <c r="O35" s="402" t="s">
        <v>29</v>
      </c>
    </row>
    <row r="36" spans="1:17" ht="27.75" customHeight="1">
      <c r="A36" s="422">
        <f>VLOOKUP(Direito!B36,'Cód MSRH'!$A$2:$B$2410,2,0)</f>
        <v>286</v>
      </c>
      <c r="B36" s="226" t="s">
        <v>399</v>
      </c>
      <c r="C36" s="439" t="s">
        <v>256</v>
      </c>
      <c r="D36" s="55">
        <v>4</v>
      </c>
      <c r="E36" s="55">
        <v>136</v>
      </c>
      <c r="F36" s="49" t="s">
        <v>400</v>
      </c>
      <c r="G36" s="80" t="s">
        <v>401</v>
      </c>
      <c r="H36" s="49" t="s">
        <v>34</v>
      </c>
      <c r="I36" s="46" t="s">
        <v>402</v>
      </c>
      <c r="J36" s="406"/>
      <c r="K36" s="64" t="s">
        <v>36</v>
      </c>
      <c r="L36" s="127"/>
      <c r="M36" s="357" t="s">
        <v>181</v>
      </c>
      <c r="N36" s="440">
        <v>258</v>
      </c>
      <c r="O36" s="407"/>
      <c r="P36" s="385"/>
      <c r="Q36" s="385"/>
    </row>
    <row r="37" spans="1:17" ht="47.25" customHeight="1">
      <c r="A37" s="422">
        <f>VLOOKUP(Direito!B37,'Cód MSRH'!$A$2:$B$2410,2,0)</f>
        <v>748</v>
      </c>
      <c r="B37" s="226" t="s">
        <v>403</v>
      </c>
      <c r="C37" s="439" t="s">
        <v>256</v>
      </c>
      <c r="D37" s="55">
        <v>4</v>
      </c>
      <c r="E37" s="55">
        <v>136</v>
      </c>
      <c r="F37" s="49" t="s">
        <v>384</v>
      </c>
      <c r="G37" s="80"/>
      <c r="H37" s="49" t="s">
        <v>34</v>
      </c>
      <c r="I37" s="441"/>
      <c r="J37" s="143"/>
      <c r="K37" s="442"/>
      <c r="L37" s="425"/>
      <c r="M37" s="426" t="s">
        <v>181</v>
      </c>
      <c r="N37" s="440"/>
      <c r="O37" s="407"/>
      <c r="P37" s="385"/>
      <c r="Q37" s="385"/>
    </row>
    <row r="38" spans="1:17" ht="27.75" customHeight="1">
      <c r="A38" s="422">
        <f>VLOOKUP(Direito!B38,'Cód MSRH'!$A$2:$B$2410,2,0)</f>
        <v>301</v>
      </c>
      <c r="B38" s="226" t="s">
        <v>404</v>
      </c>
      <c r="C38" s="439" t="s">
        <v>256</v>
      </c>
      <c r="D38" s="55">
        <v>4</v>
      </c>
      <c r="E38" s="55">
        <v>136</v>
      </c>
      <c r="F38" s="49" t="s">
        <v>405</v>
      </c>
      <c r="G38" s="162" t="s">
        <v>406</v>
      </c>
      <c r="H38" s="49" t="s">
        <v>34</v>
      </c>
      <c r="I38" s="46" t="s">
        <v>372</v>
      </c>
      <c r="J38" s="406"/>
      <c r="K38" s="64" t="s">
        <v>36</v>
      </c>
      <c r="L38" s="127"/>
      <c r="M38" s="357" t="s">
        <v>181</v>
      </c>
      <c r="N38" s="440" t="s">
        <v>407</v>
      </c>
      <c r="O38" s="407"/>
      <c r="P38" s="385"/>
      <c r="Q38" s="385"/>
    </row>
    <row r="39" spans="1:17" ht="27.75" customHeight="1">
      <c r="A39" s="422">
        <f>VLOOKUP(Direito!B39,'Cód MSRH'!$A$2:$B$2410,2,0)</f>
        <v>294</v>
      </c>
      <c r="B39" s="226" t="s">
        <v>408</v>
      </c>
      <c r="C39" s="439" t="s">
        <v>256</v>
      </c>
      <c r="D39" s="55">
        <v>4</v>
      </c>
      <c r="E39" s="55">
        <v>136</v>
      </c>
      <c r="F39" s="49" t="s">
        <v>350</v>
      </c>
      <c r="G39" s="80" t="s">
        <v>371</v>
      </c>
      <c r="H39" s="49" t="s">
        <v>34</v>
      </c>
      <c r="I39" s="222" t="s">
        <v>123</v>
      </c>
      <c r="J39" s="128"/>
      <c r="K39" s="127"/>
      <c r="L39" s="127"/>
      <c r="M39" s="357" t="s">
        <v>181</v>
      </c>
      <c r="N39" s="440"/>
      <c r="O39" s="407"/>
      <c r="P39" s="385"/>
      <c r="Q39" s="385"/>
    </row>
    <row r="40" spans="1:17" ht="42.75" customHeight="1">
      <c r="A40" s="422">
        <f>VLOOKUP(Direito!B40,'Cód MSRH'!$A$2:$B$2410,2,0)</f>
        <v>2088</v>
      </c>
      <c r="B40" s="226" t="s">
        <v>409</v>
      </c>
      <c r="C40" s="439" t="s">
        <v>256</v>
      </c>
      <c r="D40" s="55">
        <v>4</v>
      </c>
      <c r="E40" s="55">
        <v>136</v>
      </c>
      <c r="F40" s="49" t="s">
        <v>382</v>
      </c>
      <c r="G40" s="443"/>
      <c r="H40" s="443" t="s">
        <v>34</v>
      </c>
      <c r="I40" s="127"/>
      <c r="J40" s="128"/>
      <c r="K40" s="127"/>
      <c r="L40" s="424"/>
      <c r="M40" s="357" t="s">
        <v>181</v>
      </c>
      <c r="N40" s="440"/>
      <c r="O40" s="407"/>
      <c r="P40" s="385"/>
      <c r="Q40" s="385"/>
    </row>
    <row r="41" spans="1:17" ht="54" customHeight="1">
      <c r="A41" s="422">
        <f>VLOOKUP(Direito!B41,'Cód MSRH'!$A$2:$B$2410,2,0)</f>
        <v>2089</v>
      </c>
      <c r="B41" s="226" t="s">
        <v>410</v>
      </c>
      <c r="C41" s="439" t="s">
        <v>256</v>
      </c>
      <c r="D41" s="55">
        <v>4</v>
      </c>
      <c r="E41" s="55">
        <v>136</v>
      </c>
      <c r="F41" s="50" t="s">
        <v>411</v>
      </c>
      <c r="G41" s="80" t="s">
        <v>412</v>
      </c>
      <c r="H41" s="49" t="s">
        <v>34</v>
      </c>
      <c r="I41" s="57"/>
      <c r="J41" s="128"/>
      <c r="K41" s="127"/>
      <c r="L41" s="57"/>
      <c r="M41" s="357" t="s">
        <v>181</v>
      </c>
      <c r="N41" s="440"/>
      <c r="O41" s="407"/>
      <c r="P41" s="385"/>
      <c r="Q41" s="385"/>
    </row>
    <row r="42" spans="1:17" ht="27.75" customHeight="1">
      <c r="A42" s="422">
        <f>VLOOKUP(Direito!B42,'Cód MSRH'!$A$2:$B$2410,2,0)</f>
        <v>2748</v>
      </c>
      <c r="B42" s="226" t="s">
        <v>413</v>
      </c>
      <c r="C42" s="439" t="s">
        <v>256</v>
      </c>
      <c r="D42" s="55">
        <v>1</v>
      </c>
      <c r="E42" s="55">
        <v>34</v>
      </c>
      <c r="F42" s="49" t="s">
        <v>414</v>
      </c>
      <c r="G42" s="80"/>
      <c r="H42" s="49" t="s">
        <v>34</v>
      </c>
      <c r="I42" s="127"/>
      <c r="J42" s="357"/>
      <c r="K42" s="331"/>
      <c r="L42" s="128"/>
      <c r="M42" s="357" t="s">
        <v>181</v>
      </c>
      <c r="N42" s="440"/>
      <c r="O42" s="407"/>
      <c r="P42" s="385"/>
      <c r="Q42" s="385"/>
    </row>
    <row r="43" spans="1:17" ht="15" customHeight="1">
      <c r="A43" s="444" t="s">
        <v>415</v>
      </c>
      <c r="B43" s="444"/>
      <c r="C43" s="445"/>
      <c r="D43" s="446">
        <v>25</v>
      </c>
      <c r="E43" s="446">
        <v>850</v>
      </c>
      <c r="F43" s="447" t="s">
        <v>416</v>
      </c>
      <c r="G43" s="447"/>
      <c r="H43" s="416"/>
      <c r="I43" s="448"/>
      <c r="J43" s="449"/>
      <c r="K43" s="450"/>
      <c r="L43" s="450"/>
      <c r="M43" s="385"/>
      <c r="N43" s="419"/>
      <c r="O43" s="419"/>
      <c r="P43" s="385"/>
      <c r="Q43" s="385"/>
    </row>
    <row r="44" spans="1:17" ht="14.25" customHeight="1">
      <c r="A44" s="451"/>
      <c r="B44" s="436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385"/>
      <c r="N44" s="419"/>
      <c r="O44" s="419"/>
      <c r="P44" s="385"/>
      <c r="Q44" s="385"/>
    </row>
    <row r="45" spans="1:17" ht="27" customHeight="1">
      <c r="A45" s="122" t="s">
        <v>343</v>
      </c>
      <c r="B45" s="382" t="s">
        <v>0</v>
      </c>
      <c r="C45" s="382"/>
      <c r="D45" s="382"/>
      <c r="E45" s="382"/>
      <c r="F45" s="383" t="s">
        <v>344</v>
      </c>
      <c r="G45" s="119" t="s">
        <v>160</v>
      </c>
      <c r="H45" s="119"/>
      <c r="I45" s="119" t="s">
        <v>3</v>
      </c>
      <c r="J45" s="122">
        <v>2011</v>
      </c>
      <c r="K45" s="384"/>
      <c r="L45" s="385"/>
      <c r="M45" s="385"/>
      <c r="N45" s="419"/>
      <c r="O45" s="419"/>
      <c r="P45" s="385"/>
      <c r="Q45" s="385"/>
    </row>
    <row r="46" spans="1:17" ht="14.25" customHeight="1">
      <c r="A46" s="189">
        <v>1301</v>
      </c>
      <c r="B46" s="17" t="s">
        <v>5</v>
      </c>
      <c r="C46" s="190" t="s">
        <v>345</v>
      </c>
      <c r="D46" s="190" t="s">
        <v>345</v>
      </c>
      <c r="E46" s="190" t="s">
        <v>345</v>
      </c>
      <c r="F46" s="190" t="s">
        <v>346</v>
      </c>
      <c r="G46" s="388" t="s">
        <v>417</v>
      </c>
      <c r="H46" s="196" t="s">
        <v>256</v>
      </c>
      <c r="I46" s="389" t="s">
        <v>418</v>
      </c>
      <c r="J46" s="390" t="s">
        <v>419</v>
      </c>
      <c r="K46" s="391"/>
      <c r="L46" s="392"/>
      <c r="M46" s="385"/>
      <c r="N46" s="419"/>
      <c r="O46" s="419"/>
      <c r="P46" s="385"/>
      <c r="Q46" s="385"/>
    </row>
    <row r="47" spans="1:17" ht="15.75" customHeight="1">
      <c r="A47" s="189">
        <v>59</v>
      </c>
      <c r="B47" s="387" t="s">
        <v>181</v>
      </c>
      <c r="C47" s="196" t="s">
        <v>139</v>
      </c>
      <c r="D47" s="196"/>
      <c r="E47" s="196"/>
      <c r="F47" s="21" t="s">
        <v>349</v>
      </c>
      <c r="G47" s="394" t="s">
        <v>350</v>
      </c>
      <c r="H47" s="394"/>
      <c r="I47" s="394"/>
      <c r="J47" s="395" t="s">
        <v>253</v>
      </c>
      <c r="K47" s="391"/>
      <c r="L47" s="392"/>
      <c r="M47" s="385"/>
      <c r="N47" s="452"/>
      <c r="O47" s="419"/>
      <c r="P47" s="385"/>
      <c r="Q47" s="385"/>
    </row>
    <row r="48" spans="1:15" s="403" customFormat="1" ht="30.75" customHeight="1">
      <c r="A48" s="396" t="s">
        <v>105</v>
      </c>
      <c r="B48" s="396" t="s">
        <v>165</v>
      </c>
      <c r="C48" s="200"/>
      <c r="D48" s="397" t="s">
        <v>17</v>
      </c>
      <c r="E48" s="397" t="s">
        <v>20</v>
      </c>
      <c r="F48" s="398" t="s">
        <v>21</v>
      </c>
      <c r="G48" s="399" t="s">
        <v>22</v>
      </c>
      <c r="H48" s="400" t="s">
        <v>23</v>
      </c>
      <c r="I48" s="398" t="s">
        <v>24</v>
      </c>
      <c r="J48" s="398" t="s">
        <v>25</v>
      </c>
      <c r="K48" s="400" t="s">
        <v>26</v>
      </c>
      <c r="L48" s="400" t="s">
        <v>166</v>
      </c>
      <c r="M48" s="453" t="s">
        <v>351</v>
      </c>
      <c r="N48" s="402" t="s">
        <v>29</v>
      </c>
      <c r="O48" s="402" t="s">
        <v>29</v>
      </c>
    </row>
    <row r="49" spans="1:17" ht="48" customHeight="1">
      <c r="A49" s="422">
        <f>VLOOKUP(Direito!B49,'Cód MSRH'!$A$2:$B$2410,2,0)</f>
        <v>2816</v>
      </c>
      <c r="B49" s="226" t="s">
        <v>420</v>
      </c>
      <c r="C49" s="164" t="s">
        <v>31</v>
      </c>
      <c r="D49" s="55">
        <v>2</v>
      </c>
      <c r="E49" s="55">
        <v>34</v>
      </c>
      <c r="F49" s="50" t="s">
        <v>363</v>
      </c>
      <c r="G49" s="162" t="s">
        <v>364</v>
      </c>
      <c r="H49" s="49" t="s">
        <v>34</v>
      </c>
      <c r="I49" s="46" t="s">
        <v>372</v>
      </c>
      <c r="J49" s="406"/>
      <c r="K49" s="64" t="s">
        <v>36</v>
      </c>
      <c r="L49" s="454"/>
      <c r="M49" s="426" t="s">
        <v>181</v>
      </c>
      <c r="N49" s="274">
        <v>723</v>
      </c>
      <c r="O49" s="411"/>
      <c r="P49" s="385"/>
      <c r="Q49" s="385"/>
    </row>
    <row r="50" spans="1:17" ht="33.75" customHeight="1">
      <c r="A50" s="422">
        <f>VLOOKUP(Direito!B50,'Cód MSRH'!$A$2:$B$2410,2,0)</f>
        <v>2817</v>
      </c>
      <c r="B50" s="226" t="s">
        <v>421</v>
      </c>
      <c r="C50" s="164" t="s">
        <v>31</v>
      </c>
      <c r="D50" s="55">
        <v>2</v>
      </c>
      <c r="E50" s="55">
        <v>34</v>
      </c>
      <c r="F50" s="49" t="s">
        <v>414</v>
      </c>
      <c r="G50" s="56"/>
      <c r="H50" s="48" t="s">
        <v>34</v>
      </c>
      <c r="I50" s="48"/>
      <c r="J50" s="406"/>
      <c r="K50" s="64"/>
      <c r="L50" s="455"/>
      <c r="M50" s="426" t="s">
        <v>181</v>
      </c>
      <c r="N50" s="274"/>
      <c r="O50" s="411"/>
      <c r="P50" s="385"/>
      <c r="Q50" s="385"/>
    </row>
    <row r="51" spans="1:17" ht="31.5" customHeight="1">
      <c r="A51" s="422">
        <f>VLOOKUP(Direito!B51,'Cód MSRH'!$A$2:$B$2410,2,0)</f>
        <v>2818</v>
      </c>
      <c r="B51" s="226" t="s">
        <v>422</v>
      </c>
      <c r="C51" s="164" t="s">
        <v>31</v>
      </c>
      <c r="D51" s="55">
        <v>2</v>
      </c>
      <c r="E51" s="55">
        <v>34</v>
      </c>
      <c r="F51" s="49" t="s">
        <v>414</v>
      </c>
      <c r="G51" s="56"/>
      <c r="H51" s="48" t="s">
        <v>34</v>
      </c>
      <c r="I51" s="48"/>
      <c r="J51" s="406"/>
      <c r="K51" s="406"/>
      <c r="L51" s="455"/>
      <c r="M51" s="426" t="s">
        <v>181</v>
      </c>
      <c r="N51" s="274"/>
      <c r="O51" s="411"/>
      <c r="P51" s="385"/>
      <c r="Q51" s="385"/>
    </row>
    <row r="52" spans="1:17" ht="14.25">
      <c r="A52" s="456"/>
      <c r="B52" s="457"/>
      <c r="C52" s="458"/>
      <c r="D52" s="458"/>
      <c r="E52" s="458"/>
      <c r="F52" s="459"/>
      <c r="G52" s="460"/>
      <c r="H52" s="461"/>
      <c r="I52" s="461"/>
      <c r="J52" s="462" t="s">
        <v>423</v>
      </c>
      <c r="K52" s="463">
        <v>8</v>
      </c>
      <c r="L52" s="464">
        <v>136</v>
      </c>
      <c r="M52" s="465"/>
      <c r="N52" s="466"/>
      <c r="O52" s="467"/>
      <c r="P52" s="385"/>
      <c r="Q52" s="385"/>
    </row>
    <row r="53" spans="1:17" ht="54">
      <c r="A53" s="422">
        <f>VLOOKUP(Direito!B53,'Cód MSRH'!$A$2:$B$2410,2,0)</f>
        <v>2813</v>
      </c>
      <c r="B53" s="226" t="s">
        <v>424</v>
      </c>
      <c r="C53" s="423" t="s">
        <v>256</v>
      </c>
      <c r="D53" s="55">
        <v>2</v>
      </c>
      <c r="E53" s="55">
        <v>68</v>
      </c>
      <c r="F53" s="49" t="s">
        <v>425</v>
      </c>
      <c r="G53" s="468" t="s">
        <v>426</v>
      </c>
      <c r="H53" s="49" t="s">
        <v>34</v>
      </c>
      <c r="I53" s="48"/>
      <c r="J53" s="56"/>
      <c r="K53" s="48"/>
      <c r="L53" s="454"/>
      <c r="M53" s="426" t="s">
        <v>181</v>
      </c>
      <c r="N53" s="273"/>
      <c r="O53" s="407"/>
      <c r="P53" s="385"/>
      <c r="Q53" s="385"/>
    </row>
    <row r="54" spans="1:17" ht="38.25">
      <c r="A54" s="422">
        <f>VLOOKUP(Direito!B54,'Cód MSRH'!$A$2:$B$2410,2,0)</f>
        <v>2814</v>
      </c>
      <c r="B54" s="226" t="s">
        <v>427</v>
      </c>
      <c r="C54" s="423" t="s">
        <v>256</v>
      </c>
      <c r="D54" s="55">
        <v>4</v>
      </c>
      <c r="E54" s="55">
        <v>136</v>
      </c>
      <c r="F54" s="49" t="s">
        <v>380</v>
      </c>
      <c r="G54" s="80"/>
      <c r="H54" s="49" t="s">
        <v>34</v>
      </c>
      <c r="I54" s="46"/>
      <c r="J54" s="406"/>
      <c r="K54" s="64"/>
      <c r="L54" s="454"/>
      <c r="M54" s="426" t="s">
        <v>181</v>
      </c>
      <c r="N54" s="273"/>
      <c r="O54" s="407"/>
      <c r="P54" s="385"/>
      <c r="Q54" s="385"/>
    </row>
    <row r="55" spans="1:17" ht="27.75" customHeight="1">
      <c r="A55" s="422">
        <f>VLOOKUP(Direito!B55,'Cód MSRH'!$A$2:$B$2410,2,0)</f>
        <v>306</v>
      </c>
      <c r="B55" s="226" t="s">
        <v>428</v>
      </c>
      <c r="C55" s="423" t="s">
        <v>256</v>
      </c>
      <c r="D55" s="55">
        <v>4</v>
      </c>
      <c r="E55" s="55">
        <v>136</v>
      </c>
      <c r="F55" s="49" t="s">
        <v>414</v>
      </c>
      <c r="G55" s="80"/>
      <c r="H55" s="49" t="s">
        <v>34</v>
      </c>
      <c r="I55" s="46"/>
      <c r="J55" s="406"/>
      <c r="K55" s="64"/>
      <c r="L55" s="454"/>
      <c r="M55" s="426" t="s">
        <v>181</v>
      </c>
      <c r="N55" s="273"/>
      <c r="O55" s="407"/>
      <c r="P55" s="385"/>
      <c r="Q55" s="385"/>
    </row>
    <row r="56" spans="1:17" ht="54" customHeight="1">
      <c r="A56" s="422">
        <f>VLOOKUP(Direito!B56,'Cód MSRH'!$A$2:$B$2410,2,0)</f>
        <v>308</v>
      </c>
      <c r="B56" s="226" t="s">
        <v>429</v>
      </c>
      <c r="C56" s="423" t="s">
        <v>256</v>
      </c>
      <c r="D56" s="55">
        <v>4</v>
      </c>
      <c r="E56" s="55">
        <v>136</v>
      </c>
      <c r="F56" s="49" t="s">
        <v>411</v>
      </c>
      <c r="G56" s="80" t="s">
        <v>430</v>
      </c>
      <c r="H56" s="49" t="s">
        <v>34</v>
      </c>
      <c r="I56" s="469"/>
      <c r="J56" s="56"/>
      <c r="K56" s="48"/>
      <c r="L56" s="46"/>
      <c r="M56" s="426" t="s">
        <v>181</v>
      </c>
      <c r="N56" s="273"/>
      <c r="O56" s="407"/>
      <c r="P56" s="385"/>
      <c r="Q56" s="385"/>
    </row>
    <row r="57" spans="1:17" ht="27.75" customHeight="1">
      <c r="A57" s="422">
        <f>VLOOKUP(Direito!B57,'Cód MSRH'!$A$2:$B$2410,2,0)</f>
        <v>2815</v>
      </c>
      <c r="B57" s="226" t="s">
        <v>431</v>
      </c>
      <c r="C57" s="423" t="s">
        <v>256</v>
      </c>
      <c r="D57" s="55">
        <v>4</v>
      </c>
      <c r="E57" s="55">
        <v>136</v>
      </c>
      <c r="F57" s="49" t="s">
        <v>432</v>
      </c>
      <c r="G57" s="80" t="s">
        <v>433</v>
      </c>
      <c r="H57" s="49" t="s">
        <v>34</v>
      </c>
      <c r="I57" s="46"/>
      <c r="J57" s="406"/>
      <c r="K57" s="64"/>
      <c r="L57" s="470"/>
      <c r="M57" s="426" t="s">
        <v>181</v>
      </c>
      <c r="N57" s="273">
        <v>251</v>
      </c>
      <c r="O57" s="407"/>
      <c r="P57" s="385"/>
      <c r="Q57" s="385"/>
    </row>
    <row r="58" spans="1:17" ht="27.75" customHeight="1">
      <c r="A58" s="422">
        <f>VLOOKUP(Direito!B58,'Cód MSRH'!$A$2:$B$2410,2,0)</f>
        <v>2819</v>
      </c>
      <c r="B58" s="226" t="s">
        <v>434</v>
      </c>
      <c r="C58" s="423" t="s">
        <v>256</v>
      </c>
      <c r="D58" s="55">
        <v>4</v>
      </c>
      <c r="E58" s="55">
        <v>136</v>
      </c>
      <c r="F58" s="49" t="s">
        <v>400</v>
      </c>
      <c r="G58" s="80" t="s">
        <v>401</v>
      </c>
      <c r="H58" s="49" t="s">
        <v>34</v>
      </c>
      <c r="I58" s="46" t="s">
        <v>402</v>
      </c>
      <c r="J58" s="406"/>
      <c r="K58" s="64" t="s">
        <v>36</v>
      </c>
      <c r="L58" s="454"/>
      <c r="M58" s="426" t="s">
        <v>181</v>
      </c>
      <c r="N58" s="273">
        <v>258</v>
      </c>
      <c r="O58" s="407"/>
      <c r="P58" s="385"/>
      <c r="Q58" s="385"/>
    </row>
    <row r="59" spans="1:17" ht="27.75" customHeight="1">
      <c r="A59" s="422">
        <f>VLOOKUP(Direito!B59,'Cód MSRH'!$A$2:$B$2410,2,0)</f>
        <v>860</v>
      </c>
      <c r="B59" s="226" t="s">
        <v>435</v>
      </c>
      <c r="C59" s="471" t="s">
        <v>256</v>
      </c>
      <c r="D59" s="472">
        <v>3</v>
      </c>
      <c r="E59" s="472">
        <v>102</v>
      </c>
      <c r="F59" s="49" t="s">
        <v>436</v>
      </c>
      <c r="G59" s="49"/>
      <c r="H59" s="443" t="s">
        <v>34</v>
      </c>
      <c r="I59" s="64"/>
      <c r="J59" s="64"/>
      <c r="K59" s="64"/>
      <c r="L59" s="64" t="s">
        <v>437</v>
      </c>
      <c r="M59" s="426" t="s">
        <v>181</v>
      </c>
      <c r="N59" s="273"/>
      <c r="O59" s="407"/>
      <c r="P59" s="385"/>
      <c r="Q59" s="385"/>
    </row>
    <row r="60" spans="1:17" ht="27.75" customHeight="1">
      <c r="A60" s="422">
        <f>VLOOKUP(Direito!B60,'Cód MSRH'!$A$2:$B$2410,2,0)</f>
        <v>861</v>
      </c>
      <c r="B60" s="473" t="s">
        <v>438</v>
      </c>
      <c r="C60" s="471" t="s">
        <v>256</v>
      </c>
      <c r="D60" s="472">
        <v>3</v>
      </c>
      <c r="E60" s="472">
        <v>102</v>
      </c>
      <c r="F60" s="49" t="s">
        <v>439</v>
      </c>
      <c r="G60" s="49"/>
      <c r="H60" s="49" t="s">
        <v>34</v>
      </c>
      <c r="I60" s="46"/>
      <c r="J60" s="406"/>
      <c r="K60" s="64"/>
      <c r="L60" s="474" t="s">
        <v>440</v>
      </c>
      <c r="M60" s="426" t="s">
        <v>181</v>
      </c>
      <c r="N60" s="273">
        <v>197</v>
      </c>
      <c r="O60" s="407"/>
      <c r="P60" s="385"/>
      <c r="Q60" s="385"/>
    </row>
    <row r="61" spans="1:17" ht="27.75" customHeight="1">
      <c r="A61" s="422">
        <v>862</v>
      </c>
      <c r="B61" s="475" t="s">
        <v>441</v>
      </c>
      <c r="C61" s="471" t="s">
        <v>256</v>
      </c>
      <c r="D61" s="472">
        <v>3</v>
      </c>
      <c r="E61" s="472">
        <v>102</v>
      </c>
      <c r="F61" s="49" t="s">
        <v>442</v>
      </c>
      <c r="G61" s="49"/>
      <c r="H61" s="443" t="s">
        <v>34</v>
      </c>
      <c r="I61" s="64"/>
      <c r="J61" s="64"/>
      <c r="K61" s="64"/>
      <c r="L61" s="64"/>
      <c r="M61" s="426" t="s">
        <v>181</v>
      </c>
      <c r="N61" s="273"/>
      <c r="O61" s="407"/>
      <c r="P61" s="385"/>
      <c r="Q61" s="385"/>
    </row>
    <row r="62" spans="1:17" ht="12.75">
      <c r="A62" s="456"/>
      <c r="B62" s="476" t="s">
        <v>443</v>
      </c>
      <c r="C62" s="414"/>
      <c r="D62" s="431">
        <v>37</v>
      </c>
      <c r="E62" s="432">
        <v>1156</v>
      </c>
      <c r="F62" s="433" t="s">
        <v>444</v>
      </c>
      <c r="G62" s="447"/>
      <c r="H62" s="416"/>
      <c r="I62" s="448"/>
      <c r="J62" s="477"/>
      <c r="K62" s="478"/>
      <c r="L62" s="478"/>
      <c r="M62" s="426"/>
      <c r="N62" s="407"/>
      <c r="O62" s="407"/>
      <c r="P62" s="385"/>
      <c r="Q62" s="385"/>
    </row>
    <row r="63" spans="1:17" ht="12.75">
      <c r="A63" s="385"/>
      <c r="B63" s="385"/>
      <c r="C63" s="385"/>
      <c r="D63" s="385"/>
      <c r="E63" s="385"/>
      <c r="F63" s="385"/>
      <c r="G63" s="385"/>
      <c r="H63" s="385"/>
      <c r="I63" s="384"/>
      <c r="J63" s="384"/>
      <c r="K63" s="384"/>
      <c r="L63" s="385"/>
      <c r="M63" s="385"/>
      <c r="N63" s="419"/>
      <c r="O63" s="419"/>
      <c r="P63" s="385"/>
      <c r="Q63" s="385"/>
    </row>
    <row r="64" spans="1:17" ht="12.75">
      <c r="A64" s="385"/>
      <c r="B64" s="385"/>
      <c r="C64" s="385"/>
      <c r="D64" s="385"/>
      <c r="E64" s="385"/>
      <c r="F64" s="385"/>
      <c r="G64" s="385"/>
      <c r="H64" s="385"/>
      <c r="I64" s="384"/>
      <c r="J64" s="384"/>
      <c r="K64" s="384"/>
      <c r="L64" s="385"/>
      <c r="M64" s="385"/>
      <c r="N64" s="419"/>
      <c r="O64" s="419"/>
      <c r="P64" s="385"/>
      <c r="Q64" s="385"/>
    </row>
    <row r="65" spans="1:17" ht="16.5" customHeight="1">
      <c r="A65" s="122" t="s">
        <v>343</v>
      </c>
      <c r="B65" s="382" t="s">
        <v>0</v>
      </c>
      <c r="C65" s="382"/>
      <c r="D65" s="382"/>
      <c r="E65" s="382"/>
      <c r="F65" s="383" t="s">
        <v>344</v>
      </c>
      <c r="G65" s="119" t="s">
        <v>160</v>
      </c>
      <c r="H65" s="119"/>
      <c r="I65" s="119" t="s">
        <v>3</v>
      </c>
      <c r="J65" s="479">
        <v>2011</v>
      </c>
      <c r="K65" s="384"/>
      <c r="L65" s="385"/>
      <c r="M65" s="385"/>
      <c r="N65" s="419"/>
      <c r="O65" s="419"/>
      <c r="P65" s="385"/>
      <c r="Q65" s="385"/>
    </row>
    <row r="66" spans="1:17" ht="16.5" customHeight="1">
      <c r="A66" s="189">
        <v>1301</v>
      </c>
      <c r="B66" s="17" t="s">
        <v>5</v>
      </c>
      <c r="C66" s="190" t="s">
        <v>345</v>
      </c>
      <c r="D66" s="190" t="s">
        <v>345</v>
      </c>
      <c r="E66" s="190" t="s">
        <v>345</v>
      </c>
      <c r="F66" s="190" t="s">
        <v>346</v>
      </c>
      <c r="G66" s="388" t="s">
        <v>417</v>
      </c>
      <c r="H66" s="196" t="s">
        <v>256</v>
      </c>
      <c r="I66" s="389" t="s">
        <v>418</v>
      </c>
      <c r="J66" s="390" t="s">
        <v>419</v>
      </c>
      <c r="K66" s="391"/>
      <c r="L66" s="392"/>
      <c r="M66" s="385"/>
      <c r="N66" s="419"/>
      <c r="O66" s="419"/>
      <c r="P66" s="385"/>
      <c r="Q66" s="385"/>
    </row>
    <row r="67" spans="1:17" ht="16.5" customHeight="1">
      <c r="A67" s="189">
        <v>59</v>
      </c>
      <c r="B67" s="393" t="s">
        <v>181</v>
      </c>
      <c r="C67" s="196" t="s">
        <v>445</v>
      </c>
      <c r="D67" s="196"/>
      <c r="E67" s="196"/>
      <c r="F67" s="21" t="s">
        <v>349</v>
      </c>
      <c r="G67" s="394" t="s">
        <v>350</v>
      </c>
      <c r="H67" s="394"/>
      <c r="I67" s="394"/>
      <c r="J67" s="395" t="s">
        <v>253</v>
      </c>
      <c r="K67" s="391"/>
      <c r="L67" s="392"/>
      <c r="M67" s="385"/>
      <c r="N67" s="419"/>
      <c r="O67" s="419"/>
      <c r="P67" s="385"/>
      <c r="Q67" s="385"/>
    </row>
    <row r="68" spans="1:15" s="403" customFormat="1" ht="25.5">
      <c r="A68" s="396" t="s">
        <v>105</v>
      </c>
      <c r="B68" s="396" t="s">
        <v>165</v>
      </c>
      <c r="C68" s="397"/>
      <c r="D68" s="397" t="s">
        <v>17</v>
      </c>
      <c r="E68" s="397" t="s">
        <v>20</v>
      </c>
      <c r="F68" s="398" t="s">
        <v>21</v>
      </c>
      <c r="G68" s="399" t="s">
        <v>22</v>
      </c>
      <c r="H68" s="400" t="s">
        <v>23</v>
      </c>
      <c r="I68" s="398" t="s">
        <v>24</v>
      </c>
      <c r="J68" s="398" t="s">
        <v>25</v>
      </c>
      <c r="K68" s="400" t="s">
        <v>26</v>
      </c>
      <c r="L68" s="400" t="s">
        <v>166</v>
      </c>
      <c r="M68" s="401" t="s">
        <v>351</v>
      </c>
      <c r="N68" s="402" t="s">
        <v>29</v>
      </c>
      <c r="O68" s="402" t="s">
        <v>29</v>
      </c>
    </row>
    <row r="69" spans="1:17" ht="36" customHeight="1">
      <c r="A69" s="422">
        <f>VLOOKUP(Direito!B69,'Cód MSRH'!$A$2:$B$2410,2,0)</f>
        <v>353</v>
      </c>
      <c r="B69" s="480" t="s">
        <v>446</v>
      </c>
      <c r="C69" s="439" t="s">
        <v>31</v>
      </c>
      <c r="D69" s="55">
        <v>4</v>
      </c>
      <c r="E69" s="55">
        <v>68</v>
      </c>
      <c r="F69" s="49" t="s">
        <v>405</v>
      </c>
      <c r="G69" s="162" t="s">
        <v>406</v>
      </c>
      <c r="H69" s="49" t="s">
        <v>34</v>
      </c>
      <c r="I69" s="46" t="s">
        <v>402</v>
      </c>
      <c r="J69" s="406"/>
      <c r="K69" s="64" t="s">
        <v>36</v>
      </c>
      <c r="L69" s="481"/>
      <c r="M69" s="58" t="s">
        <v>181</v>
      </c>
      <c r="N69" s="273">
        <v>257</v>
      </c>
      <c r="O69" s="407"/>
      <c r="P69" s="385"/>
      <c r="Q69" s="385"/>
    </row>
    <row r="70" spans="1:17" ht="40.5" customHeight="1">
      <c r="A70" s="422">
        <f>VLOOKUP(Direito!B70,'Cód MSRH'!$A$2:$B$2410,2,0)</f>
        <v>255</v>
      </c>
      <c r="B70" s="480" t="s">
        <v>447</v>
      </c>
      <c r="C70" s="439" t="s">
        <v>31</v>
      </c>
      <c r="D70" s="55">
        <v>4</v>
      </c>
      <c r="E70" s="55">
        <v>68</v>
      </c>
      <c r="F70" s="49" t="s">
        <v>448</v>
      </c>
      <c r="G70" s="80"/>
      <c r="H70" s="49" t="s">
        <v>34</v>
      </c>
      <c r="I70" s="48"/>
      <c r="J70" s="482"/>
      <c r="K70" s="483"/>
      <c r="L70" s="484"/>
      <c r="M70" s="485" t="s">
        <v>389</v>
      </c>
      <c r="N70" s="273"/>
      <c r="O70" s="407"/>
      <c r="P70" s="385"/>
      <c r="Q70" s="385"/>
    </row>
    <row r="71" spans="1:17" ht="57" customHeight="1">
      <c r="A71" s="422">
        <f>VLOOKUP(Direito!B71,'Cód MSRH'!$A$2:$B$2410,2,0)</f>
        <v>1716</v>
      </c>
      <c r="B71" s="480" t="s">
        <v>449</v>
      </c>
      <c r="C71" s="84" t="s">
        <v>31</v>
      </c>
      <c r="D71" s="55">
        <v>2</v>
      </c>
      <c r="E71" s="55">
        <v>34</v>
      </c>
      <c r="F71" s="49" t="s">
        <v>450</v>
      </c>
      <c r="G71" s="468" t="s">
        <v>426</v>
      </c>
      <c r="H71" s="49" t="s">
        <v>34</v>
      </c>
      <c r="I71" s="486"/>
      <c r="J71" s="487"/>
      <c r="K71" s="488"/>
      <c r="L71" s="489"/>
      <c r="M71" s="490" t="s">
        <v>181</v>
      </c>
      <c r="N71" s="273">
        <v>83</v>
      </c>
      <c r="O71" s="407"/>
      <c r="P71" s="385"/>
      <c r="Q71" s="385"/>
    </row>
    <row r="72" spans="1:17" ht="23.25" customHeight="1">
      <c r="A72" s="422">
        <f>VLOOKUP(Direito!B72,'Cód MSRH'!$A$2:$B$2410,2,0)</f>
        <v>3038</v>
      </c>
      <c r="B72" s="480" t="s">
        <v>451</v>
      </c>
      <c r="C72" s="439" t="s">
        <v>31</v>
      </c>
      <c r="D72" s="55">
        <v>2</v>
      </c>
      <c r="E72" s="55">
        <v>34</v>
      </c>
      <c r="F72" s="49" t="s">
        <v>180</v>
      </c>
      <c r="G72" s="80"/>
      <c r="H72" s="49" t="s">
        <v>34</v>
      </c>
      <c r="I72" s="48"/>
      <c r="J72" s="47"/>
      <c r="K72" s="48"/>
      <c r="L72" s="489"/>
      <c r="M72" s="490" t="s">
        <v>181</v>
      </c>
      <c r="N72" s="273"/>
      <c r="O72" s="407"/>
      <c r="P72" s="385"/>
      <c r="Q72" s="385"/>
    </row>
    <row r="73" spans="1:17" ht="39.75" customHeight="1">
      <c r="A73" s="422">
        <f>VLOOKUP(Direito!B73,'Cód MSRH'!$A$2:$B$2410,2,0)</f>
        <v>3040</v>
      </c>
      <c r="B73" s="480" t="s">
        <v>452</v>
      </c>
      <c r="C73" s="84" t="s">
        <v>31</v>
      </c>
      <c r="D73" s="55">
        <v>2</v>
      </c>
      <c r="E73" s="55">
        <v>34</v>
      </c>
      <c r="F73" s="49" t="s">
        <v>414</v>
      </c>
      <c r="G73" s="80"/>
      <c r="H73" s="49" t="s">
        <v>34</v>
      </c>
      <c r="I73" s="491"/>
      <c r="J73" s="56"/>
      <c r="K73" s="56"/>
      <c r="L73" s="489"/>
      <c r="M73" s="490" t="s">
        <v>181</v>
      </c>
      <c r="N73" s="273">
        <v>84</v>
      </c>
      <c r="O73" s="407"/>
      <c r="P73" s="385"/>
      <c r="Q73" s="385"/>
    </row>
    <row r="74" spans="1:17" ht="22.5" customHeight="1">
      <c r="A74" s="422">
        <f>VLOOKUP(Direito!B74,'Cód MSRH'!$A$2:$B$2410,2,0)</f>
        <v>3037</v>
      </c>
      <c r="B74" s="480" t="s">
        <v>453</v>
      </c>
      <c r="C74" s="427" t="s">
        <v>51</v>
      </c>
      <c r="D74" s="55">
        <v>4</v>
      </c>
      <c r="E74" s="55">
        <v>68</v>
      </c>
      <c r="F74" s="49" t="s">
        <v>180</v>
      </c>
      <c r="G74" s="80"/>
      <c r="H74" s="49" t="s">
        <v>34</v>
      </c>
      <c r="I74" s="486"/>
      <c r="J74" s="489"/>
      <c r="K74" s="486"/>
      <c r="L74" s="487"/>
      <c r="M74" s="490" t="s">
        <v>181</v>
      </c>
      <c r="N74" s="273"/>
      <c r="O74" s="407"/>
      <c r="P74" s="385"/>
      <c r="Q74" s="385"/>
    </row>
    <row r="75" spans="1:17" ht="27.75" customHeight="1">
      <c r="A75" s="422">
        <f>VLOOKUP(Direito!B75,'Cód MSRH'!$A$2:$B$2410,2,0)</f>
        <v>539</v>
      </c>
      <c r="B75" s="480" t="s">
        <v>454</v>
      </c>
      <c r="C75" s="427" t="s">
        <v>51</v>
      </c>
      <c r="D75" s="55">
        <v>4</v>
      </c>
      <c r="E75" s="55">
        <v>68</v>
      </c>
      <c r="F75" s="49" t="s">
        <v>448</v>
      </c>
      <c r="G75" s="80"/>
      <c r="H75" s="49" t="s">
        <v>34</v>
      </c>
      <c r="I75" s="48"/>
      <c r="J75" s="482"/>
      <c r="K75" s="483"/>
      <c r="L75" s="492"/>
      <c r="M75" s="485" t="s">
        <v>181</v>
      </c>
      <c r="N75" s="273"/>
      <c r="O75" s="407"/>
      <c r="P75" s="385"/>
      <c r="Q75" s="385"/>
    </row>
    <row r="76" spans="1:17" ht="27.75" customHeight="1">
      <c r="A76" s="422">
        <f>VLOOKUP(Direito!B76,'Cód MSRH'!$A$2:$B$2410,2,0)</f>
        <v>3039</v>
      </c>
      <c r="B76" s="226" t="s">
        <v>455</v>
      </c>
      <c r="C76" s="427" t="s">
        <v>51</v>
      </c>
      <c r="D76" s="55">
        <v>2</v>
      </c>
      <c r="E76" s="480">
        <v>34</v>
      </c>
      <c r="F76" s="50" t="s">
        <v>448</v>
      </c>
      <c r="G76" s="227"/>
      <c r="H76" s="49" t="s">
        <v>34</v>
      </c>
      <c r="I76" s="493"/>
      <c r="J76" s="487"/>
      <c r="K76" s="488"/>
      <c r="L76" s="489"/>
      <c r="M76" s="490" t="s">
        <v>181</v>
      </c>
      <c r="N76" s="273"/>
      <c r="O76" s="407"/>
      <c r="P76" s="385"/>
      <c r="Q76" s="385"/>
    </row>
    <row r="77" spans="1:17" ht="27.75" customHeight="1">
      <c r="A77" s="422">
        <f>VLOOKUP(Direito!B77,'Cód MSRH'!$A$2:$B$2410,2,0)</f>
        <v>3041</v>
      </c>
      <c r="B77" s="480" t="s">
        <v>456</v>
      </c>
      <c r="C77" s="427" t="s">
        <v>51</v>
      </c>
      <c r="D77" s="55">
        <v>4</v>
      </c>
      <c r="E77" s="55">
        <v>68</v>
      </c>
      <c r="F77" s="49" t="s">
        <v>405</v>
      </c>
      <c r="G77" s="162" t="s">
        <v>406</v>
      </c>
      <c r="H77" s="49" t="s">
        <v>34</v>
      </c>
      <c r="I77" s="46"/>
      <c r="J77" s="406"/>
      <c r="K77" s="64"/>
      <c r="L77" s="494"/>
      <c r="M77" s="485" t="s">
        <v>181</v>
      </c>
      <c r="N77" s="273">
        <v>253</v>
      </c>
      <c r="O77" s="407"/>
      <c r="P77" s="385"/>
      <c r="Q77" s="385"/>
    </row>
    <row r="78" spans="1:17" ht="35.25" customHeight="1">
      <c r="A78" s="422">
        <f>VLOOKUP(Direito!B78,'Cód MSRH'!$A$2:$B$2410,2,0)</f>
        <v>3042</v>
      </c>
      <c r="B78" s="226" t="s">
        <v>457</v>
      </c>
      <c r="C78" s="439" t="s">
        <v>256</v>
      </c>
      <c r="D78" s="55">
        <v>4</v>
      </c>
      <c r="E78" s="55">
        <v>136</v>
      </c>
      <c r="F78" s="49" t="s">
        <v>432</v>
      </c>
      <c r="G78" s="162" t="s">
        <v>458</v>
      </c>
      <c r="H78" s="49" t="s">
        <v>34</v>
      </c>
      <c r="I78" s="222" t="s">
        <v>123</v>
      </c>
      <c r="J78" s="482"/>
      <c r="K78" s="483"/>
      <c r="L78" s="484"/>
      <c r="M78" s="485" t="s">
        <v>181</v>
      </c>
      <c r="N78" s="273"/>
      <c r="O78" s="407"/>
      <c r="P78" s="385"/>
      <c r="Q78" s="385"/>
    </row>
    <row r="79" spans="1:17" ht="54">
      <c r="A79" s="422">
        <f>VLOOKUP(Direito!B79,'Cód MSRH'!$A$2:$B$2410,2,0)</f>
        <v>303</v>
      </c>
      <c r="B79" s="226" t="s">
        <v>459</v>
      </c>
      <c r="C79" s="439" t="s">
        <v>256</v>
      </c>
      <c r="D79" s="55">
        <v>3</v>
      </c>
      <c r="E79" s="55">
        <v>102</v>
      </c>
      <c r="F79" s="49" t="s">
        <v>450</v>
      </c>
      <c r="G79" s="468" t="s">
        <v>426</v>
      </c>
      <c r="H79" s="49" t="s">
        <v>34</v>
      </c>
      <c r="I79" s="48"/>
      <c r="J79" s="56"/>
      <c r="K79" s="48"/>
      <c r="L79" s="48"/>
      <c r="M79" s="357" t="s">
        <v>181</v>
      </c>
      <c r="N79" s="273"/>
      <c r="O79" s="407"/>
      <c r="P79" s="385"/>
      <c r="Q79" s="385"/>
    </row>
    <row r="80" spans="1:17" ht="27.75" customHeight="1">
      <c r="A80" s="422">
        <f>VLOOKUP(Direito!B80,'Cód MSRH'!$A$2:$B$2410,2,0)</f>
        <v>1139</v>
      </c>
      <c r="B80" s="226" t="s">
        <v>460</v>
      </c>
      <c r="C80" s="439" t="s">
        <v>256</v>
      </c>
      <c r="D80" s="495">
        <v>6</v>
      </c>
      <c r="E80" s="495">
        <v>204</v>
      </c>
      <c r="F80" s="49" t="s">
        <v>436</v>
      </c>
      <c r="G80" s="80"/>
      <c r="H80" s="443" t="s">
        <v>34</v>
      </c>
      <c r="I80" s="469"/>
      <c r="J80" s="487"/>
      <c r="K80" s="488"/>
      <c r="L80" s="46" t="s">
        <v>461</v>
      </c>
      <c r="M80" s="490" t="s">
        <v>181</v>
      </c>
      <c r="N80" s="274"/>
      <c r="O80" s="411"/>
      <c r="P80" s="385"/>
      <c r="Q80" s="385"/>
    </row>
    <row r="81" spans="1:17" ht="27.75" customHeight="1">
      <c r="A81" s="422">
        <f>VLOOKUP(Direito!B81,'Cód MSRH'!$A$2:$B$2410,2,0)</f>
        <v>1140</v>
      </c>
      <c r="B81" s="226" t="s">
        <v>462</v>
      </c>
      <c r="C81" s="439" t="s">
        <v>256</v>
      </c>
      <c r="D81" s="495">
        <v>6</v>
      </c>
      <c r="E81" s="495">
        <v>204</v>
      </c>
      <c r="F81" s="49" t="s">
        <v>439</v>
      </c>
      <c r="G81" s="49"/>
      <c r="H81" s="49" t="s">
        <v>34</v>
      </c>
      <c r="I81" s="46"/>
      <c r="J81" s="406"/>
      <c r="K81" s="64"/>
      <c r="L81" s="46" t="s">
        <v>461</v>
      </c>
      <c r="M81" s="490" t="s">
        <v>181</v>
      </c>
      <c r="N81" s="274">
        <v>197</v>
      </c>
      <c r="O81" s="411"/>
      <c r="P81" s="385"/>
      <c r="Q81" s="385"/>
    </row>
    <row r="82" spans="1:17" ht="27.75" customHeight="1">
      <c r="A82" s="422">
        <f>VLOOKUP(Direito!B82,'Cód MSRH'!$A$2:$B$2410,2,0)</f>
        <v>863</v>
      </c>
      <c r="B82" s="496" t="s">
        <v>463</v>
      </c>
      <c r="C82" s="439" t="s">
        <v>256</v>
      </c>
      <c r="D82" s="495">
        <v>6</v>
      </c>
      <c r="E82" s="495">
        <v>204</v>
      </c>
      <c r="F82" s="50" t="s">
        <v>442</v>
      </c>
      <c r="G82" s="162"/>
      <c r="H82" s="49" t="s">
        <v>34</v>
      </c>
      <c r="I82" s="469"/>
      <c r="J82" s="487"/>
      <c r="K82" s="488"/>
      <c r="L82" s="46" t="s">
        <v>461</v>
      </c>
      <c r="M82" s="490" t="s">
        <v>181</v>
      </c>
      <c r="N82" s="274"/>
      <c r="O82" s="411"/>
      <c r="P82" s="385"/>
      <c r="Q82" s="385"/>
    </row>
    <row r="83" spans="1:17" ht="12.75">
      <c r="A83" s="497"/>
      <c r="B83" s="414" t="s">
        <v>464</v>
      </c>
      <c r="C83" s="498"/>
      <c r="D83" s="432">
        <v>47</v>
      </c>
      <c r="E83" s="499">
        <v>1122</v>
      </c>
      <c r="F83" s="433" t="s">
        <v>465</v>
      </c>
      <c r="G83" s="500"/>
      <c r="H83" s="416"/>
      <c r="I83" s="448"/>
      <c r="J83" s="501"/>
      <c r="K83" s="450"/>
      <c r="L83" s="450"/>
      <c r="M83" s="502"/>
      <c r="N83" s="467"/>
      <c r="O83" s="467"/>
      <c r="P83" s="385"/>
      <c r="Q83" s="385"/>
    </row>
    <row r="84" spans="1:4" ht="33.75" customHeight="1">
      <c r="A84" s="503">
        <v>567</v>
      </c>
      <c r="B84" s="375" t="s">
        <v>466</v>
      </c>
      <c r="D84" s="374">
        <v>20</v>
      </c>
    </row>
  </sheetData>
  <sheetProtection selectLockedCells="1" selectUnlockedCells="1"/>
  <mergeCells count="23">
    <mergeCell ref="B1:E1"/>
    <mergeCell ref="C2:E2"/>
    <mergeCell ref="C3:E3"/>
    <mergeCell ref="G3:I3"/>
    <mergeCell ref="A16:J16"/>
    <mergeCell ref="B17:E17"/>
    <mergeCell ref="C18:E18"/>
    <mergeCell ref="C19:E19"/>
    <mergeCell ref="G19:I19"/>
    <mergeCell ref="B32:E32"/>
    <mergeCell ref="C33:E33"/>
    <mergeCell ref="C34:E34"/>
    <mergeCell ref="G34:I34"/>
    <mergeCell ref="A43:B43"/>
    <mergeCell ref="F44:I44"/>
    <mergeCell ref="B45:E45"/>
    <mergeCell ref="C46:E46"/>
    <mergeCell ref="C47:E47"/>
    <mergeCell ref="G47:I47"/>
    <mergeCell ref="B65:E65"/>
    <mergeCell ref="C66:E66"/>
    <mergeCell ref="C67:E67"/>
    <mergeCell ref="G67:I67"/>
  </mergeCells>
  <printOptions/>
  <pageMargins left="0.22777777777777777" right="0.07847222222222222" top="0.7902777777777777" bottom="0.4340277777777778" header="0.5118055555555555" footer="0.19652777777777777"/>
  <pageSetup horizontalDpi="300" verticalDpi="300" orientation="landscape" paperSize="9" scale="74"/>
  <headerFooter alignWithMargins="0">
    <oddFooter>&amp;R&amp;"Verdana,Normal"1</oddFooter>
  </headerFooter>
  <rowBreaks count="4" manualBreakCount="4">
    <brk id="16" max="255" man="1"/>
    <brk id="31" max="255" man="1"/>
    <brk id="44" max="255" man="1"/>
    <brk id="6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6"/>
  <sheetViews>
    <sheetView view="pageBreakPreview" zoomScale="75" zoomScaleSheetLayoutView="75" workbookViewId="0" topLeftCell="A14">
      <selection activeCell="H29" sqref="H29"/>
    </sheetView>
  </sheetViews>
  <sheetFormatPr defaultColWidth="6.8515625" defaultRowHeight="12.75"/>
  <cols>
    <col min="1" max="1" width="7.421875" style="504" customWidth="1"/>
    <col min="2" max="2" width="33.421875" style="504" customWidth="1"/>
    <col min="3" max="3" width="2.7109375" style="505" customWidth="1"/>
    <col min="4" max="4" width="4.421875" style="506" customWidth="1"/>
    <col min="5" max="5" width="7.421875" style="506" customWidth="1"/>
    <col min="6" max="6" width="4.57421875" style="506" customWidth="1"/>
    <col min="7" max="7" width="7.421875" style="506" customWidth="1"/>
    <col min="8" max="8" width="31.421875" style="504" customWidth="1"/>
    <col min="9" max="9" width="19.421875" style="504" customWidth="1"/>
    <col min="10" max="10" width="8.57421875" style="504" customWidth="1"/>
    <col min="11" max="11" width="23.7109375" style="507" customWidth="1"/>
    <col min="12" max="12" width="22.421875" style="504" customWidth="1"/>
    <col min="13" max="13" width="6.57421875" style="504" customWidth="1"/>
    <col min="14" max="14" width="14.421875" style="508" customWidth="1"/>
    <col min="15" max="15" width="14.421875" style="509" customWidth="1"/>
    <col min="16" max="17" width="8.421875" style="380" customWidth="1"/>
    <col min="18" max="30" width="8.421875" style="377" customWidth="1"/>
    <col min="31" max="16384" width="8.421875" style="510" customWidth="1"/>
  </cols>
  <sheetData>
    <row r="1" spans="1:14" ht="17.25" customHeight="1">
      <c r="A1" s="122"/>
      <c r="B1" s="119" t="s">
        <v>467</v>
      </c>
      <c r="C1" s="511" t="s">
        <v>1</v>
      </c>
      <c r="D1" s="511"/>
      <c r="E1" s="511"/>
      <c r="F1" s="511"/>
      <c r="G1" s="122"/>
      <c r="H1" s="119" t="s">
        <v>2</v>
      </c>
      <c r="I1" s="512" t="s">
        <v>3</v>
      </c>
      <c r="J1" s="122">
        <v>2015</v>
      </c>
      <c r="K1" s="187"/>
      <c r="L1" s="122"/>
      <c r="M1" s="122"/>
      <c r="N1" s="122"/>
    </row>
    <row r="2" spans="1:14" ht="16.5" customHeight="1">
      <c r="A2" s="386">
        <v>1302</v>
      </c>
      <c r="B2" s="387" t="s">
        <v>5</v>
      </c>
      <c r="C2" s="513" t="s">
        <v>468</v>
      </c>
      <c r="D2" s="513"/>
      <c r="E2" s="513"/>
      <c r="F2" s="513"/>
      <c r="G2" s="514"/>
      <c r="H2" s="515" t="s">
        <v>469</v>
      </c>
      <c r="I2" s="515" t="s">
        <v>470</v>
      </c>
      <c r="J2" s="514"/>
      <c r="K2" s="514"/>
      <c r="L2" s="416"/>
      <c r="M2" s="516"/>
      <c r="N2" s="516"/>
    </row>
    <row r="3" spans="1:14" ht="25.5" customHeight="1">
      <c r="A3" s="386">
        <v>60</v>
      </c>
      <c r="B3" s="387" t="s">
        <v>471</v>
      </c>
      <c r="C3" s="517" t="s">
        <v>12</v>
      </c>
      <c r="D3" s="517"/>
      <c r="E3" s="517"/>
      <c r="F3" s="517"/>
      <c r="G3" s="28"/>
      <c r="H3" s="21" t="s">
        <v>251</v>
      </c>
      <c r="I3" s="24" t="s">
        <v>472</v>
      </c>
      <c r="J3" s="24"/>
      <c r="K3" s="24"/>
      <c r="L3" s="518" t="s">
        <v>473</v>
      </c>
      <c r="M3" s="416"/>
      <c r="N3" s="516"/>
    </row>
    <row r="4" spans="1:30" s="530" customFormat="1" ht="25.5">
      <c r="A4" s="519" t="s">
        <v>105</v>
      </c>
      <c r="B4" s="519" t="s">
        <v>165</v>
      </c>
      <c r="C4" s="520"/>
      <c r="D4" s="521" t="s">
        <v>17</v>
      </c>
      <c r="E4" s="522" t="s">
        <v>20</v>
      </c>
      <c r="F4" s="521" t="s">
        <v>19</v>
      </c>
      <c r="G4" s="522" t="s">
        <v>20</v>
      </c>
      <c r="H4" s="523" t="s">
        <v>21</v>
      </c>
      <c r="I4" s="524" t="s">
        <v>22</v>
      </c>
      <c r="J4" s="525" t="s">
        <v>23</v>
      </c>
      <c r="K4" s="526" t="s">
        <v>24</v>
      </c>
      <c r="L4" s="400" t="s">
        <v>25</v>
      </c>
      <c r="M4" s="400" t="s">
        <v>26</v>
      </c>
      <c r="N4" s="527" t="s">
        <v>166</v>
      </c>
      <c r="O4" s="528" t="s">
        <v>351</v>
      </c>
      <c r="P4" s="402" t="s">
        <v>29</v>
      </c>
      <c r="Q4" s="402" t="s">
        <v>29</v>
      </c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</row>
    <row r="5" spans="1:17" ht="27.75" customHeight="1">
      <c r="A5" s="319">
        <f>VLOOKUP(Enfermagem!B5,'Cód MSRH'!$A$2:$B$2410,2,0)</f>
        <v>1828</v>
      </c>
      <c r="B5" s="531" t="s">
        <v>474</v>
      </c>
      <c r="C5" s="423" t="s">
        <v>256</v>
      </c>
      <c r="D5" s="55">
        <v>2</v>
      </c>
      <c r="E5" s="439">
        <v>68</v>
      </c>
      <c r="F5" s="55">
        <v>1</v>
      </c>
      <c r="G5" s="439">
        <v>34</v>
      </c>
      <c r="H5" s="46" t="s">
        <v>475</v>
      </c>
      <c r="I5" s="47"/>
      <c r="J5" s="48" t="s">
        <v>34</v>
      </c>
      <c r="K5" s="469"/>
      <c r="L5" s="56"/>
      <c r="M5" s="56"/>
      <c r="N5" s="532" t="s">
        <v>476</v>
      </c>
      <c r="O5" s="533" t="s">
        <v>477</v>
      </c>
      <c r="P5" s="274"/>
      <c r="Q5" s="411"/>
    </row>
    <row r="6" spans="1:17" ht="52.5" customHeight="1">
      <c r="A6" s="319">
        <f>VLOOKUP(Enfermagem!B6,'Cód MSRH'!$A$2:$B$2410,2,0)</f>
        <v>1829</v>
      </c>
      <c r="B6" s="534" t="s">
        <v>478</v>
      </c>
      <c r="C6" s="423" t="s">
        <v>31</v>
      </c>
      <c r="D6" s="55">
        <v>2</v>
      </c>
      <c r="E6" s="439">
        <v>34</v>
      </c>
      <c r="F6" s="535" t="s">
        <v>63</v>
      </c>
      <c r="G6" s="536" t="s">
        <v>63</v>
      </c>
      <c r="H6" s="46" t="s">
        <v>479</v>
      </c>
      <c r="I6" s="56" t="s">
        <v>480</v>
      </c>
      <c r="J6" s="48" t="s">
        <v>34</v>
      </c>
      <c r="K6" s="46" t="s">
        <v>481</v>
      </c>
      <c r="L6" s="406" t="s">
        <v>482</v>
      </c>
      <c r="M6" s="56" t="s">
        <v>36</v>
      </c>
      <c r="N6" s="532" t="s">
        <v>483</v>
      </c>
      <c r="O6" s="537" t="s">
        <v>484</v>
      </c>
      <c r="P6" s="274">
        <v>396</v>
      </c>
      <c r="Q6" s="411"/>
    </row>
    <row r="7" spans="1:17" ht="31.5" customHeight="1">
      <c r="A7" s="319">
        <f>VLOOKUP(Enfermagem!B7,'Cód MSRH'!$A$2:$B$2410,2,0)</f>
        <v>1830</v>
      </c>
      <c r="B7" s="534" t="s">
        <v>485</v>
      </c>
      <c r="C7" s="423" t="s">
        <v>256</v>
      </c>
      <c r="D7" s="55">
        <v>2</v>
      </c>
      <c r="E7" s="439">
        <v>68</v>
      </c>
      <c r="F7" s="535" t="s">
        <v>63</v>
      </c>
      <c r="G7" s="536" t="s">
        <v>63</v>
      </c>
      <c r="H7" s="46" t="s">
        <v>479</v>
      </c>
      <c r="I7" s="56" t="s">
        <v>486</v>
      </c>
      <c r="J7" s="48" t="s">
        <v>34</v>
      </c>
      <c r="K7" s="46"/>
      <c r="L7" s="406"/>
      <c r="M7" s="56"/>
      <c r="N7" s="532" t="s">
        <v>487</v>
      </c>
      <c r="O7" s="537" t="s">
        <v>484</v>
      </c>
      <c r="P7" s="274">
        <v>767</v>
      </c>
      <c r="Q7" s="411"/>
    </row>
    <row r="8" spans="1:17" ht="30" customHeight="1">
      <c r="A8" s="319">
        <f>VLOOKUP(Enfermagem!B8,'Cód MSRH'!$A$2:$B$2410,2,0)</f>
        <v>291</v>
      </c>
      <c r="B8" s="534" t="s">
        <v>488</v>
      </c>
      <c r="C8" s="423" t="s">
        <v>256</v>
      </c>
      <c r="D8" s="55">
        <v>2</v>
      </c>
      <c r="E8" s="439">
        <v>68</v>
      </c>
      <c r="F8" s="535" t="s">
        <v>63</v>
      </c>
      <c r="G8" s="536" t="s">
        <v>63</v>
      </c>
      <c r="H8" s="46" t="s">
        <v>475</v>
      </c>
      <c r="I8" s="56"/>
      <c r="J8" s="48" t="s">
        <v>34</v>
      </c>
      <c r="K8" s="46"/>
      <c r="L8" s="56"/>
      <c r="M8" s="56"/>
      <c r="N8" s="532"/>
      <c r="O8" s="537" t="s">
        <v>484</v>
      </c>
      <c r="P8" s="274"/>
      <c r="Q8" s="411"/>
    </row>
    <row r="9" spans="1:17" ht="34.5" customHeight="1">
      <c r="A9" s="319">
        <f>VLOOKUP(Enfermagem!B9,'Cód MSRH'!$A$2:$B$2410,2,0)</f>
        <v>1832</v>
      </c>
      <c r="B9" s="534" t="s">
        <v>489</v>
      </c>
      <c r="C9" s="423" t="s">
        <v>256</v>
      </c>
      <c r="D9" s="55">
        <v>2</v>
      </c>
      <c r="E9" s="439">
        <v>68</v>
      </c>
      <c r="F9" s="55">
        <v>1</v>
      </c>
      <c r="G9" s="439">
        <v>17</v>
      </c>
      <c r="H9" s="538" t="s">
        <v>93</v>
      </c>
      <c r="I9" s="539"/>
      <c r="J9" s="540"/>
      <c r="K9" s="50" t="s">
        <v>490</v>
      </c>
      <c r="L9" s="541"/>
      <c r="M9" s="49" t="s">
        <v>36</v>
      </c>
      <c r="N9" s="532" t="s">
        <v>491</v>
      </c>
      <c r="O9" s="537" t="s">
        <v>492</v>
      </c>
      <c r="P9" s="274">
        <v>321</v>
      </c>
      <c r="Q9" s="411"/>
    </row>
    <row r="10" spans="1:17" ht="27.75" customHeight="1">
      <c r="A10" s="319">
        <f>VLOOKUP(Enfermagem!B10,'Cód MSRH'!$A$2:$B$2410,2,0)</f>
        <v>447</v>
      </c>
      <c r="B10" s="534" t="s">
        <v>493</v>
      </c>
      <c r="C10" s="423" t="s">
        <v>256</v>
      </c>
      <c r="D10" s="55">
        <v>2</v>
      </c>
      <c r="E10" s="439">
        <v>68</v>
      </c>
      <c r="F10" s="55">
        <v>1</v>
      </c>
      <c r="G10" s="439">
        <v>17</v>
      </c>
      <c r="H10" s="46" t="s">
        <v>494</v>
      </c>
      <c r="I10" s="56"/>
      <c r="J10" s="48" t="s">
        <v>34</v>
      </c>
      <c r="K10" s="46"/>
      <c r="L10" s="56"/>
      <c r="M10" s="56"/>
      <c r="N10" s="532" t="s">
        <v>495</v>
      </c>
      <c r="O10" s="537" t="s">
        <v>496</v>
      </c>
      <c r="P10" s="274"/>
      <c r="Q10" s="411"/>
    </row>
    <row r="11" spans="1:17" ht="38.25" customHeight="1">
      <c r="A11" s="319">
        <f>VLOOKUP(Enfermagem!B11,'Cód MSRH'!$A$2:$B$2410,2,0)</f>
        <v>412</v>
      </c>
      <c r="B11" s="534" t="s">
        <v>497</v>
      </c>
      <c r="C11" s="423" t="s">
        <v>256</v>
      </c>
      <c r="D11" s="55">
        <v>4</v>
      </c>
      <c r="E11" s="439">
        <v>136</v>
      </c>
      <c r="F11" s="55">
        <v>1</v>
      </c>
      <c r="G11" s="439">
        <v>17</v>
      </c>
      <c r="H11" s="46" t="s">
        <v>498</v>
      </c>
      <c r="I11" s="56"/>
      <c r="J11" s="48" t="s">
        <v>34</v>
      </c>
      <c r="K11" s="46"/>
      <c r="L11" s="56"/>
      <c r="M11" s="56"/>
      <c r="N11" s="532" t="s">
        <v>37</v>
      </c>
      <c r="O11" s="537" t="s">
        <v>499</v>
      </c>
      <c r="P11" s="274"/>
      <c r="Q11" s="411"/>
    </row>
    <row r="12" spans="1:17" ht="27.75" customHeight="1">
      <c r="A12" s="319">
        <f>VLOOKUP(Enfermagem!B12,'Cód MSRH'!$A$2:$B$2410,2,0)</f>
        <v>251</v>
      </c>
      <c r="B12" s="534" t="s">
        <v>500</v>
      </c>
      <c r="C12" s="423" t="s">
        <v>256</v>
      </c>
      <c r="D12" s="55">
        <v>2</v>
      </c>
      <c r="E12" s="439">
        <v>68</v>
      </c>
      <c r="F12" s="55">
        <v>1</v>
      </c>
      <c r="G12" s="439">
        <v>17</v>
      </c>
      <c r="H12" s="46" t="s">
        <v>83</v>
      </c>
      <c r="I12" s="56" t="s">
        <v>501</v>
      </c>
      <c r="J12" s="48" t="s">
        <v>34</v>
      </c>
      <c r="K12" s="46"/>
      <c r="L12" s="56"/>
      <c r="M12" s="56"/>
      <c r="N12" s="532" t="s">
        <v>495</v>
      </c>
      <c r="O12" s="537" t="s">
        <v>496</v>
      </c>
      <c r="P12" s="274"/>
      <c r="Q12" s="411"/>
    </row>
    <row r="13" spans="1:17" ht="33" customHeight="1">
      <c r="A13" s="319">
        <f>VLOOKUP(Enfermagem!B13,'Cód MSRH'!$A$2:$B$2410,2,0)</f>
        <v>254</v>
      </c>
      <c r="B13" s="534" t="s">
        <v>502</v>
      </c>
      <c r="C13" s="423" t="s">
        <v>256</v>
      </c>
      <c r="D13" s="55">
        <v>2</v>
      </c>
      <c r="E13" s="439">
        <v>68</v>
      </c>
      <c r="F13" s="55">
        <v>1</v>
      </c>
      <c r="G13" s="439">
        <v>17</v>
      </c>
      <c r="H13" s="46" t="s">
        <v>503</v>
      </c>
      <c r="I13" s="56"/>
      <c r="J13" s="48" t="s">
        <v>34</v>
      </c>
      <c r="K13" s="542"/>
      <c r="L13" s="64"/>
      <c r="M13" s="64"/>
      <c r="N13" s="532" t="s">
        <v>495</v>
      </c>
      <c r="O13" s="537" t="s">
        <v>504</v>
      </c>
      <c r="P13" s="274"/>
      <c r="Q13" s="411"/>
    </row>
    <row r="14" spans="1:17" ht="35.25" customHeight="1">
      <c r="A14" s="543">
        <f>VLOOKUP(Enfermagem!B14,'Cód MSRH'!$A$2:$B$2410,2,0)</f>
        <v>583</v>
      </c>
      <c r="B14" s="544" t="s">
        <v>505</v>
      </c>
      <c r="C14" s="545" t="s">
        <v>256</v>
      </c>
      <c r="D14" s="55">
        <v>2</v>
      </c>
      <c r="E14" s="439">
        <v>68</v>
      </c>
      <c r="F14" s="55">
        <v>1</v>
      </c>
      <c r="G14" s="439">
        <v>17</v>
      </c>
      <c r="H14" s="542" t="s">
        <v>506</v>
      </c>
      <c r="I14" s="546" t="s">
        <v>507</v>
      </c>
      <c r="J14" s="64" t="s">
        <v>34</v>
      </c>
      <c r="K14" s="50" t="s">
        <v>117</v>
      </c>
      <c r="L14" s="547"/>
      <c r="M14" s="223" t="s">
        <v>36</v>
      </c>
      <c r="N14" s="532" t="s">
        <v>508</v>
      </c>
      <c r="O14" s="533" t="s">
        <v>496</v>
      </c>
      <c r="P14" s="274">
        <v>693</v>
      </c>
      <c r="Q14" s="411"/>
    </row>
    <row r="15" spans="1:17" ht="27.75" customHeight="1">
      <c r="A15" s="319">
        <f>VLOOKUP(Enfermagem!B15,'Cód MSRH'!$A$2:$B$2410,2,0)</f>
        <v>559</v>
      </c>
      <c r="B15" s="548" t="s">
        <v>509</v>
      </c>
      <c r="C15" s="423" t="s">
        <v>256</v>
      </c>
      <c r="D15" s="55">
        <v>2</v>
      </c>
      <c r="E15" s="439">
        <v>68</v>
      </c>
      <c r="F15" s="55">
        <v>1</v>
      </c>
      <c r="G15" s="439">
        <v>17</v>
      </c>
      <c r="H15" s="549" t="s">
        <v>58</v>
      </c>
      <c r="I15" s="550"/>
      <c r="J15" s="48" t="s">
        <v>34</v>
      </c>
      <c r="K15" s="283"/>
      <c r="L15" s="56"/>
      <c r="M15" s="64"/>
      <c r="N15" s="532" t="s">
        <v>495</v>
      </c>
      <c r="O15" s="533" t="s">
        <v>496</v>
      </c>
      <c r="P15" s="274"/>
      <c r="Q15" s="411"/>
    </row>
    <row r="16" spans="1:17" ht="32.25" customHeight="1">
      <c r="A16" s="350">
        <f>VLOOKUP(Enfermagem!B16,'Cód MSRH'!$A$2:$B$2410,2,0)</f>
        <v>3071</v>
      </c>
      <c r="B16" s="551" t="s">
        <v>510</v>
      </c>
      <c r="C16" s="423" t="s">
        <v>256</v>
      </c>
      <c r="D16" s="55">
        <v>2</v>
      </c>
      <c r="E16" s="439">
        <v>68</v>
      </c>
      <c r="F16" s="535">
        <v>1</v>
      </c>
      <c r="G16" s="536">
        <v>34</v>
      </c>
      <c r="H16" s="549" t="s">
        <v>511</v>
      </c>
      <c r="I16" s="550"/>
      <c r="J16" s="48" t="s">
        <v>34</v>
      </c>
      <c r="K16" s="50"/>
      <c r="L16" s="552"/>
      <c r="M16" s="226"/>
      <c r="N16" s="273" t="s">
        <v>512</v>
      </c>
      <c r="O16" s="533" t="s">
        <v>484</v>
      </c>
      <c r="P16" s="274"/>
      <c r="Q16" s="411"/>
    </row>
    <row r="17" spans="1:17" ht="27.75" customHeight="1">
      <c r="A17" s="350">
        <f>VLOOKUP(Enfermagem!B17,'Cód MSRH'!$A$2:$B$2410,2,0)</f>
        <v>3071</v>
      </c>
      <c r="B17" s="551" t="s">
        <v>510</v>
      </c>
      <c r="C17" s="410"/>
      <c r="D17" s="535">
        <v>3</v>
      </c>
      <c r="E17" s="429"/>
      <c r="F17" s="535"/>
      <c r="G17" s="536"/>
      <c r="H17" s="549" t="s">
        <v>513</v>
      </c>
      <c r="I17" s="550"/>
      <c r="J17" s="48" t="s">
        <v>34</v>
      </c>
      <c r="K17" s="553"/>
      <c r="L17" s="56"/>
      <c r="M17" s="64"/>
      <c r="N17" s="429" t="s">
        <v>514</v>
      </c>
      <c r="O17" s="554" t="s">
        <v>484</v>
      </c>
      <c r="P17" s="274"/>
      <c r="Q17" s="411"/>
    </row>
    <row r="18" spans="1:17" ht="27.75" customHeight="1">
      <c r="A18" s="319">
        <f>VLOOKUP(Enfermagem!B18,'Cód MSRH'!$A$2:$B$2410,2,0)</f>
        <v>1833</v>
      </c>
      <c r="B18" s="548" t="s">
        <v>515</v>
      </c>
      <c r="C18" s="423" t="s">
        <v>256</v>
      </c>
      <c r="D18" s="55">
        <v>2</v>
      </c>
      <c r="E18" s="439">
        <v>68</v>
      </c>
      <c r="F18" s="535" t="s">
        <v>63</v>
      </c>
      <c r="G18" s="536" t="s">
        <v>63</v>
      </c>
      <c r="H18" s="46" t="s">
        <v>322</v>
      </c>
      <c r="I18" s="56"/>
      <c r="J18" s="48" t="s">
        <v>34</v>
      </c>
      <c r="K18" s="553"/>
      <c r="L18" s="56"/>
      <c r="M18" s="64"/>
      <c r="N18" s="532"/>
      <c r="O18" s="533" t="s">
        <v>516</v>
      </c>
      <c r="P18" s="274"/>
      <c r="Q18" s="411"/>
    </row>
    <row r="19" spans="1:17" ht="36" customHeight="1">
      <c r="A19" s="319">
        <f>VLOOKUP(Enfermagem!B19,'Cód MSRH'!$A$2:$B$2410,2,0)</f>
        <v>2093</v>
      </c>
      <c r="B19" s="534" t="s">
        <v>517</v>
      </c>
      <c r="C19" s="423" t="s">
        <v>256</v>
      </c>
      <c r="D19" s="55">
        <v>2</v>
      </c>
      <c r="E19" s="439">
        <v>68</v>
      </c>
      <c r="F19" s="555" t="s">
        <v>63</v>
      </c>
      <c r="G19" s="556" t="s">
        <v>63</v>
      </c>
      <c r="H19" s="46" t="s">
        <v>518</v>
      </c>
      <c r="I19" s="47" t="s">
        <v>519</v>
      </c>
      <c r="J19" s="48" t="s">
        <v>34</v>
      </c>
      <c r="K19" s="50" t="s">
        <v>520</v>
      </c>
      <c r="L19" s="552"/>
      <c r="M19" s="226"/>
      <c r="N19" s="532" t="s">
        <v>487</v>
      </c>
      <c r="O19" s="533" t="s">
        <v>484</v>
      </c>
      <c r="P19" s="274"/>
      <c r="Q19" s="411"/>
    </row>
    <row r="20" spans="1:17" ht="33" customHeight="1">
      <c r="A20" s="319">
        <f>VLOOKUP(Enfermagem!B20,'Cód MSRH'!$A$2:$B$2410,2,0)</f>
        <v>244</v>
      </c>
      <c r="B20" s="534" t="s">
        <v>86</v>
      </c>
      <c r="C20" s="410" t="s">
        <v>51</v>
      </c>
      <c r="D20" s="439">
        <v>2</v>
      </c>
      <c r="E20" s="439">
        <v>34</v>
      </c>
      <c r="F20" s="555" t="s">
        <v>63</v>
      </c>
      <c r="G20" s="556" t="s">
        <v>63</v>
      </c>
      <c r="H20" s="46" t="s">
        <v>518</v>
      </c>
      <c r="I20" s="47" t="s">
        <v>519</v>
      </c>
      <c r="J20" s="48" t="s">
        <v>34</v>
      </c>
      <c r="K20" s="50" t="s">
        <v>521</v>
      </c>
      <c r="L20" s="547" t="s">
        <v>522</v>
      </c>
      <c r="M20" s="223" t="s">
        <v>36</v>
      </c>
      <c r="N20" s="532"/>
      <c r="O20" s="533" t="s">
        <v>523</v>
      </c>
      <c r="P20" s="274">
        <v>261</v>
      </c>
      <c r="Q20" s="411"/>
    </row>
    <row r="21" spans="1:15" ht="12.75">
      <c r="A21" s="410"/>
      <c r="B21" s="100" t="s">
        <v>524</v>
      </c>
      <c r="C21" s="410" t="s">
        <v>256</v>
      </c>
      <c r="D21" s="410">
        <v>32</v>
      </c>
      <c r="E21" s="410">
        <v>1020</v>
      </c>
      <c r="F21" s="410">
        <v>9</v>
      </c>
      <c r="G21" s="410">
        <v>170</v>
      </c>
      <c r="H21" s="410" t="s">
        <v>525</v>
      </c>
      <c r="I21" s="100" t="s">
        <v>526</v>
      </c>
      <c r="J21" s="490"/>
      <c r="K21" s="273"/>
      <c r="L21" s="171"/>
      <c r="M21" s="171"/>
      <c r="N21" s="273"/>
      <c r="O21" s="557"/>
    </row>
    <row r="22" spans="1:17" ht="12.75">
      <c r="A22" s="384"/>
      <c r="B22" s="384"/>
      <c r="C22" s="384"/>
      <c r="D22" s="384"/>
      <c r="E22" s="438"/>
      <c r="F22" s="438"/>
      <c r="G22" s="438"/>
      <c r="H22" s="384"/>
      <c r="I22" s="437"/>
      <c r="J22" s="384"/>
      <c r="K22" s="558"/>
      <c r="L22" s="384"/>
      <c r="M22" s="384"/>
      <c r="N22" s="559"/>
      <c r="O22" s="557"/>
      <c r="P22" s="438"/>
      <c r="Q22" s="438"/>
    </row>
    <row r="23" spans="1:17" ht="17.25" customHeight="1">
      <c r="A23" s="122"/>
      <c r="B23" s="119" t="s">
        <v>467</v>
      </c>
      <c r="C23" s="511" t="s">
        <v>1</v>
      </c>
      <c r="D23" s="511"/>
      <c r="E23" s="511"/>
      <c r="F23" s="511"/>
      <c r="G23" s="122"/>
      <c r="H23" s="119" t="s">
        <v>2</v>
      </c>
      <c r="I23" s="512" t="s">
        <v>3</v>
      </c>
      <c r="J23" s="122">
        <v>2015</v>
      </c>
      <c r="K23" s="187"/>
      <c r="L23" s="122"/>
      <c r="M23" s="122"/>
      <c r="N23" s="122"/>
      <c r="O23" s="557"/>
      <c r="P23" s="438"/>
      <c r="Q23" s="438"/>
    </row>
    <row r="24" spans="1:17" ht="15" customHeight="1">
      <c r="A24" s="386">
        <v>1302</v>
      </c>
      <c r="B24" s="387" t="s">
        <v>5</v>
      </c>
      <c r="C24" s="513" t="s">
        <v>468</v>
      </c>
      <c r="D24" s="513"/>
      <c r="E24" s="513"/>
      <c r="F24" s="513"/>
      <c r="G24" s="514"/>
      <c r="H24" s="515" t="s">
        <v>527</v>
      </c>
      <c r="I24" s="560" t="s">
        <v>470</v>
      </c>
      <c r="J24" s="560"/>
      <c r="K24" s="514"/>
      <c r="L24" s="416"/>
      <c r="M24" s="516"/>
      <c r="N24" s="516"/>
      <c r="O24" s="557"/>
      <c r="P24" s="438"/>
      <c r="Q24" s="438"/>
    </row>
    <row r="25" spans="1:17" ht="24.75" customHeight="1">
      <c r="A25" s="386">
        <v>60</v>
      </c>
      <c r="B25" s="387" t="s">
        <v>471</v>
      </c>
      <c r="C25" s="517" t="s">
        <v>72</v>
      </c>
      <c r="D25" s="517"/>
      <c r="E25" s="517"/>
      <c r="F25" s="517"/>
      <c r="G25" s="28"/>
      <c r="H25" s="21" t="s">
        <v>251</v>
      </c>
      <c r="I25" s="24" t="s">
        <v>472</v>
      </c>
      <c r="J25" s="24"/>
      <c r="K25" s="24"/>
      <c r="L25" s="518" t="s">
        <v>473</v>
      </c>
      <c r="M25" s="416"/>
      <c r="N25" s="516"/>
      <c r="O25" s="557"/>
      <c r="P25" s="438"/>
      <c r="Q25" s="438"/>
    </row>
    <row r="26" spans="1:30" s="530" customFormat="1" ht="25.5">
      <c r="A26" s="396" t="s">
        <v>105</v>
      </c>
      <c r="B26" s="396" t="s">
        <v>165</v>
      </c>
      <c r="C26" s="200"/>
      <c r="D26" s="397" t="s">
        <v>17</v>
      </c>
      <c r="E26" s="561" t="s">
        <v>20</v>
      </c>
      <c r="F26" s="397" t="s">
        <v>19</v>
      </c>
      <c r="G26" s="561" t="s">
        <v>20</v>
      </c>
      <c r="H26" s="398" t="s">
        <v>21</v>
      </c>
      <c r="I26" s="399" t="s">
        <v>22</v>
      </c>
      <c r="J26" s="400" t="s">
        <v>23</v>
      </c>
      <c r="K26" s="562" t="s">
        <v>24</v>
      </c>
      <c r="L26" s="400" t="s">
        <v>25</v>
      </c>
      <c r="M26" s="400" t="s">
        <v>26</v>
      </c>
      <c r="N26" s="527" t="s">
        <v>166</v>
      </c>
      <c r="O26" s="528" t="s">
        <v>351</v>
      </c>
      <c r="P26" s="402" t="s">
        <v>29</v>
      </c>
      <c r="Q26" s="402" t="s">
        <v>29</v>
      </c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</row>
    <row r="27" spans="1:17" ht="38.25" customHeight="1">
      <c r="A27" s="563">
        <f>VLOOKUP(Enfermagem!B27,'Cód MSRH'!$A$2:$B$2410,2,0)</f>
        <v>3309</v>
      </c>
      <c r="B27" s="564" t="s">
        <v>528</v>
      </c>
      <c r="C27" s="423"/>
      <c r="D27" s="55">
        <v>4</v>
      </c>
      <c r="E27" s="439">
        <v>136</v>
      </c>
      <c r="F27" s="55">
        <v>2</v>
      </c>
      <c r="G27" s="55">
        <v>68</v>
      </c>
      <c r="H27" s="64" t="s">
        <v>511</v>
      </c>
      <c r="I27" s="56"/>
      <c r="J27" s="406" t="s">
        <v>34</v>
      </c>
      <c r="K27" s="50"/>
      <c r="L27" s="552"/>
      <c r="M27" s="226"/>
      <c r="N27" s="532" t="s">
        <v>529</v>
      </c>
      <c r="O27" s="533" t="s">
        <v>484</v>
      </c>
      <c r="P27" s="565"/>
      <c r="Q27" s="411"/>
    </row>
    <row r="28" spans="1:17" ht="27.75" customHeight="1">
      <c r="A28" s="563">
        <f>VLOOKUP(Enfermagem!B28,'Cód MSRH'!$A$2:$B$2410,2,0)</f>
        <v>3309</v>
      </c>
      <c r="B28" s="564" t="s">
        <v>528</v>
      </c>
      <c r="C28" s="410"/>
      <c r="D28" s="55">
        <v>8</v>
      </c>
      <c r="E28" s="439">
        <v>136</v>
      </c>
      <c r="F28" s="55">
        <v>2</v>
      </c>
      <c r="G28" s="55">
        <v>68</v>
      </c>
      <c r="H28" s="64" t="s">
        <v>513</v>
      </c>
      <c r="I28" s="546"/>
      <c r="J28" s="406" t="s">
        <v>34</v>
      </c>
      <c r="K28" s="553"/>
      <c r="L28" s="47"/>
      <c r="M28" s="56" t="s">
        <v>530</v>
      </c>
      <c r="N28" s="566" t="s">
        <v>531</v>
      </c>
      <c r="O28" s="533" t="s">
        <v>484</v>
      </c>
      <c r="P28" s="565"/>
      <c r="Q28" s="411"/>
    </row>
    <row r="29" spans="1:17" ht="27.75" customHeight="1">
      <c r="A29" s="567">
        <f>VLOOKUP(Enfermagem!B29,'Cód MSRH'!$A$2:$B$2410,2,0)</f>
        <v>345</v>
      </c>
      <c r="B29" s="568" t="s">
        <v>532</v>
      </c>
      <c r="C29" s="423"/>
      <c r="D29" s="55">
        <v>8</v>
      </c>
      <c r="E29" s="439">
        <v>204</v>
      </c>
      <c r="F29" s="55">
        <v>3</v>
      </c>
      <c r="G29" s="55">
        <v>102</v>
      </c>
      <c r="H29" s="46" t="s">
        <v>533</v>
      </c>
      <c r="I29" s="47" t="s">
        <v>534</v>
      </c>
      <c r="J29" s="56" t="s">
        <v>34</v>
      </c>
      <c r="K29" s="569"/>
      <c r="L29" s="483"/>
      <c r="M29" s="64"/>
      <c r="N29" s="533" t="s">
        <v>535</v>
      </c>
      <c r="O29" s="533" t="s">
        <v>484</v>
      </c>
      <c r="P29" s="565"/>
      <c r="Q29" s="411"/>
    </row>
    <row r="30" spans="1:17" ht="27.75" customHeight="1">
      <c r="A30" s="567">
        <f>VLOOKUP(Enfermagem!B30,'Cód MSRH'!$A$2:$B$2410,2,0)</f>
        <v>345</v>
      </c>
      <c r="B30" s="568" t="s">
        <v>532</v>
      </c>
      <c r="C30" s="410"/>
      <c r="D30" s="55">
        <v>8</v>
      </c>
      <c r="E30" s="439"/>
      <c r="F30" s="55"/>
      <c r="G30" s="55"/>
      <c r="H30" s="46" t="s">
        <v>536</v>
      </c>
      <c r="I30" s="47" t="s">
        <v>537</v>
      </c>
      <c r="J30" s="56" t="s">
        <v>34</v>
      </c>
      <c r="K30" s="569"/>
      <c r="L30" s="483"/>
      <c r="M30" s="64"/>
      <c r="N30" s="533" t="s">
        <v>538</v>
      </c>
      <c r="O30" s="533" t="s">
        <v>484</v>
      </c>
      <c r="P30" s="565"/>
      <c r="Q30" s="411"/>
    </row>
    <row r="31" spans="1:17" ht="33.75" customHeight="1">
      <c r="A31" s="567">
        <f>VLOOKUP(Enfermagem!B31,'Cód MSRH'!$A$2:$B$2410,2,0)</f>
        <v>345</v>
      </c>
      <c r="B31" s="568" t="s">
        <v>532</v>
      </c>
      <c r="C31" s="410"/>
      <c r="D31" s="55">
        <v>8</v>
      </c>
      <c r="E31" s="439"/>
      <c r="F31" s="55"/>
      <c r="G31" s="55"/>
      <c r="H31" s="46" t="s">
        <v>539</v>
      </c>
      <c r="I31" s="47"/>
      <c r="J31" s="56" t="s">
        <v>34</v>
      </c>
      <c r="K31" s="570"/>
      <c r="L31" s="406"/>
      <c r="M31" s="64"/>
      <c r="N31" s="533" t="s">
        <v>538</v>
      </c>
      <c r="O31" s="533" t="s">
        <v>484</v>
      </c>
      <c r="P31" s="565"/>
      <c r="Q31" s="411"/>
    </row>
    <row r="32" spans="1:17" ht="33.75" customHeight="1">
      <c r="A32" s="319">
        <f>VLOOKUP(Enfermagem!B32,'Cód MSRH'!$A$2:$B$2410,2,0)</f>
        <v>467</v>
      </c>
      <c r="B32" s="571" t="s">
        <v>540</v>
      </c>
      <c r="C32" s="423"/>
      <c r="D32" s="55">
        <v>2</v>
      </c>
      <c r="E32" s="439">
        <v>68</v>
      </c>
      <c r="F32" s="55">
        <v>1</v>
      </c>
      <c r="G32" s="55">
        <v>17</v>
      </c>
      <c r="H32" s="46" t="s">
        <v>541</v>
      </c>
      <c r="I32" s="47" t="s">
        <v>542</v>
      </c>
      <c r="J32" s="56" t="s">
        <v>34</v>
      </c>
      <c r="K32" s="572"/>
      <c r="L32" s="56"/>
      <c r="M32" s="64"/>
      <c r="N32" s="532" t="s">
        <v>543</v>
      </c>
      <c r="O32" s="573" t="s">
        <v>544</v>
      </c>
      <c r="P32" s="565"/>
      <c r="Q32" s="411"/>
    </row>
    <row r="33" spans="1:17" ht="27.75" customHeight="1">
      <c r="A33" s="574">
        <f>VLOOKUP(Enfermagem!B33,'Cód MSRH'!$A$2:$B$2410,2,0)</f>
        <v>708</v>
      </c>
      <c r="B33" s="351" t="s">
        <v>545</v>
      </c>
      <c r="C33" s="164"/>
      <c r="D33" s="45">
        <v>2</v>
      </c>
      <c r="E33" s="84">
        <v>68</v>
      </c>
      <c r="F33" s="45" t="s">
        <v>63</v>
      </c>
      <c r="G33" s="45" t="s">
        <v>63</v>
      </c>
      <c r="H33" s="64" t="s">
        <v>546</v>
      </c>
      <c r="I33" s="546"/>
      <c r="J33" s="56" t="s">
        <v>34</v>
      </c>
      <c r="K33" s="575"/>
      <c r="L33" s="47"/>
      <c r="M33" s="56"/>
      <c r="N33" s="274"/>
      <c r="O33" s="573" t="s">
        <v>484</v>
      </c>
      <c r="P33" s="565"/>
      <c r="Q33" s="411"/>
    </row>
    <row r="34" spans="1:17" ht="27.75" customHeight="1">
      <c r="A34" s="319">
        <f>VLOOKUP(Enfermagem!B34,'Cód MSRH'!$A$2:$B$2410,2,0)</f>
        <v>2091</v>
      </c>
      <c r="B34" s="576" t="s">
        <v>547</v>
      </c>
      <c r="C34" s="164"/>
      <c r="D34" s="45">
        <v>2</v>
      </c>
      <c r="E34" s="84">
        <v>102</v>
      </c>
      <c r="F34" s="45">
        <v>1</v>
      </c>
      <c r="G34" s="45">
        <v>34</v>
      </c>
      <c r="H34" s="48" t="s">
        <v>479</v>
      </c>
      <c r="I34" s="56" t="s">
        <v>486</v>
      </c>
      <c r="J34" s="56" t="s">
        <v>34</v>
      </c>
      <c r="K34" s="553"/>
      <c r="L34" s="47"/>
      <c r="M34" s="56"/>
      <c r="N34" s="532" t="s">
        <v>548</v>
      </c>
      <c r="O34" s="573" t="s">
        <v>549</v>
      </c>
      <c r="P34" s="565">
        <v>767</v>
      </c>
      <c r="Q34" s="411"/>
    </row>
    <row r="35" spans="1:17" ht="27.75" customHeight="1">
      <c r="A35" s="577">
        <f>VLOOKUP(Enfermagem!B35,'Cód MSRH'!$A$2:$B$2410,2,0)</f>
        <v>347</v>
      </c>
      <c r="B35" s="578" t="s">
        <v>550</v>
      </c>
      <c r="C35" s="164"/>
      <c r="D35" s="45">
        <v>2</v>
      </c>
      <c r="E35" s="84">
        <v>68</v>
      </c>
      <c r="F35" s="45">
        <v>1</v>
      </c>
      <c r="G35" s="45">
        <v>34</v>
      </c>
      <c r="H35" s="48" t="s">
        <v>551</v>
      </c>
      <c r="I35" s="56" t="s">
        <v>552</v>
      </c>
      <c r="J35" s="56" t="s">
        <v>34</v>
      </c>
      <c r="K35" s="50"/>
      <c r="L35" s="56"/>
      <c r="M35" s="64"/>
      <c r="N35" s="274" t="s">
        <v>553</v>
      </c>
      <c r="O35" s="573" t="s">
        <v>484</v>
      </c>
      <c r="P35" s="565"/>
      <c r="Q35" s="411"/>
    </row>
    <row r="36" spans="1:17" ht="33.75" customHeight="1">
      <c r="A36" s="577">
        <v>347</v>
      </c>
      <c r="B36" s="578" t="s">
        <v>550</v>
      </c>
      <c r="C36" s="410"/>
      <c r="D36" s="55">
        <v>2</v>
      </c>
      <c r="E36" s="439">
        <v>68</v>
      </c>
      <c r="F36" s="55">
        <v>1</v>
      </c>
      <c r="G36" s="55">
        <v>34</v>
      </c>
      <c r="H36" s="48" t="s">
        <v>546</v>
      </c>
      <c r="I36" s="546"/>
      <c r="J36" s="56" t="s">
        <v>34</v>
      </c>
      <c r="K36" s="579"/>
      <c r="L36" s="56"/>
      <c r="M36" s="64"/>
      <c r="N36" s="274" t="s">
        <v>554</v>
      </c>
      <c r="O36" s="573" t="s">
        <v>484</v>
      </c>
      <c r="P36" s="565"/>
      <c r="Q36" s="411"/>
    </row>
    <row r="37" spans="1:17" ht="35.25" customHeight="1">
      <c r="A37" s="574">
        <f>VLOOKUP(Enfermagem!B37,'Cód MSRH'!$A$2:$B$2410,2,0)</f>
        <v>2749</v>
      </c>
      <c r="B37" s="571" t="s">
        <v>555</v>
      </c>
      <c r="C37" s="164"/>
      <c r="D37" s="45">
        <v>2</v>
      </c>
      <c r="E37" s="84">
        <v>68</v>
      </c>
      <c r="F37" s="45">
        <v>1</v>
      </c>
      <c r="G37" s="45">
        <v>34</v>
      </c>
      <c r="H37" s="48" t="s">
        <v>556</v>
      </c>
      <c r="I37" s="56"/>
      <c r="J37" s="56" t="s">
        <v>34</v>
      </c>
      <c r="K37" s="50"/>
      <c r="L37" s="552"/>
      <c r="M37" s="223"/>
      <c r="N37" s="274" t="s">
        <v>557</v>
      </c>
      <c r="O37" s="573" t="s">
        <v>484</v>
      </c>
      <c r="P37" s="565"/>
      <c r="Q37" s="411"/>
    </row>
    <row r="38" spans="1:17" ht="33.75" customHeight="1">
      <c r="A38" s="574">
        <f>VLOOKUP(Enfermagem!B38,'Cód MSRH'!$A$2:$B$2410,2,0)</f>
        <v>386</v>
      </c>
      <c r="B38" s="580" t="s">
        <v>558</v>
      </c>
      <c r="C38" s="164"/>
      <c r="D38" s="45">
        <v>2</v>
      </c>
      <c r="E38" s="84">
        <v>68</v>
      </c>
      <c r="F38" s="581">
        <v>1</v>
      </c>
      <c r="G38" s="581">
        <v>17</v>
      </c>
      <c r="H38" s="46" t="s">
        <v>541</v>
      </c>
      <c r="I38" s="47" t="s">
        <v>559</v>
      </c>
      <c r="J38" s="56" t="s">
        <v>34</v>
      </c>
      <c r="K38" s="582"/>
      <c r="L38" s="64"/>
      <c r="M38" s="56"/>
      <c r="N38" s="532" t="s">
        <v>560</v>
      </c>
      <c r="O38" s="537" t="s">
        <v>561</v>
      </c>
      <c r="P38" s="565"/>
      <c r="Q38" s="411"/>
    </row>
    <row r="39" spans="1:17" ht="27.75" customHeight="1">
      <c r="A39" s="574">
        <f>VLOOKUP(Enfermagem!B39,'Cód MSRH'!$A$2:$B$2410,2,0)</f>
        <v>569</v>
      </c>
      <c r="B39" s="580" t="s">
        <v>562</v>
      </c>
      <c r="C39" s="423" t="s">
        <v>31</v>
      </c>
      <c r="D39" s="45">
        <v>2</v>
      </c>
      <c r="E39" s="84">
        <v>34</v>
      </c>
      <c r="F39" s="55" t="s">
        <v>63</v>
      </c>
      <c r="G39" s="55" t="s">
        <v>63</v>
      </c>
      <c r="H39" s="48" t="s">
        <v>498</v>
      </c>
      <c r="I39" s="56"/>
      <c r="J39" s="56" t="s">
        <v>34</v>
      </c>
      <c r="K39" s="583"/>
      <c r="L39" s="64"/>
      <c r="M39" s="56"/>
      <c r="N39" s="96"/>
      <c r="O39" s="537" t="s">
        <v>563</v>
      </c>
      <c r="P39" s="565"/>
      <c r="Q39" s="411"/>
    </row>
    <row r="40" spans="1:17" ht="42" customHeight="1">
      <c r="A40" s="574">
        <f>VLOOKUP(Enfermagem!B40,'Cód MSRH'!$A$2:$B$2410,2,0)</f>
        <v>3310</v>
      </c>
      <c r="B40" s="580" t="s">
        <v>564</v>
      </c>
      <c r="C40" s="410" t="s">
        <v>51</v>
      </c>
      <c r="D40" s="45">
        <v>2</v>
      </c>
      <c r="E40" s="84">
        <v>34</v>
      </c>
      <c r="F40" s="45" t="s">
        <v>63</v>
      </c>
      <c r="G40" s="45" t="s">
        <v>63</v>
      </c>
      <c r="H40" s="48" t="s">
        <v>565</v>
      </c>
      <c r="I40" s="56"/>
      <c r="J40" s="584" t="s">
        <v>34</v>
      </c>
      <c r="K40" s="583"/>
      <c r="L40" s="56"/>
      <c r="M40" s="56"/>
      <c r="N40" s="96"/>
      <c r="O40" s="537" t="s">
        <v>484</v>
      </c>
      <c r="P40" s="565"/>
      <c r="Q40" s="411"/>
    </row>
    <row r="41" spans="1:17" ht="42" customHeight="1">
      <c r="A41" s="574">
        <f>VLOOKUP(Enfermagem!B41,'Cód MSRH'!$A$2:$B$2410,2,0)</f>
        <v>1831</v>
      </c>
      <c r="B41" s="571" t="s">
        <v>566</v>
      </c>
      <c r="C41" s="423" t="s">
        <v>31</v>
      </c>
      <c r="D41" s="55">
        <v>2</v>
      </c>
      <c r="E41" s="439">
        <v>68</v>
      </c>
      <c r="F41" s="55" t="s">
        <v>63</v>
      </c>
      <c r="G41" s="55" t="s">
        <v>63</v>
      </c>
      <c r="H41" s="585" t="s">
        <v>93</v>
      </c>
      <c r="I41" s="540"/>
      <c r="J41" s="586"/>
      <c r="K41" s="230" t="s">
        <v>567</v>
      </c>
      <c r="L41" s="230"/>
      <c r="M41" s="547" t="s">
        <v>36</v>
      </c>
      <c r="N41" s="532"/>
      <c r="O41" s="533" t="s">
        <v>568</v>
      </c>
      <c r="P41" s="565">
        <v>311</v>
      </c>
      <c r="Q41" s="411"/>
    </row>
    <row r="42" spans="1:17" ht="33" customHeight="1">
      <c r="A42" s="319">
        <f>VLOOKUP(Enfermagem!B42,'Cód MSRH'!$A$2:$B$2410,2,0)</f>
        <v>3311</v>
      </c>
      <c r="B42" s="571" t="s">
        <v>569</v>
      </c>
      <c r="C42" s="423" t="s">
        <v>51</v>
      </c>
      <c r="D42" s="55">
        <v>2</v>
      </c>
      <c r="E42" s="439">
        <v>34</v>
      </c>
      <c r="F42" s="55">
        <v>1</v>
      </c>
      <c r="G42" s="55">
        <v>17</v>
      </c>
      <c r="H42" s="48" t="s">
        <v>570</v>
      </c>
      <c r="I42" s="489"/>
      <c r="J42" s="47" t="s">
        <v>34</v>
      </c>
      <c r="K42" s="230"/>
      <c r="L42" s="547"/>
      <c r="M42" s="223"/>
      <c r="N42" s="587"/>
      <c r="O42" s="533" t="s">
        <v>484</v>
      </c>
      <c r="P42" s="565"/>
      <c r="Q42" s="411"/>
    </row>
    <row r="43" spans="1:17" ht="31.5" customHeight="1">
      <c r="A43" s="319">
        <f>VLOOKUP(Enfermagem!B43,'Cód MSRH'!$A$2:$B$2410,2,0)</f>
        <v>2095</v>
      </c>
      <c r="B43" s="571" t="s">
        <v>571</v>
      </c>
      <c r="C43" s="423"/>
      <c r="D43" s="55">
        <v>2</v>
      </c>
      <c r="E43" s="439">
        <v>68</v>
      </c>
      <c r="F43" s="55" t="s">
        <v>63</v>
      </c>
      <c r="G43" s="55" t="s">
        <v>63</v>
      </c>
      <c r="H43" s="48" t="s">
        <v>572</v>
      </c>
      <c r="I43" s="588"/>
      <c r="J43" s="56" t="s">
        <v>34</v>
      </c>
      <c r="K43" s="57"/>
      <c r="L43" s="56"/>
      <c r="M43" s="64"/>
      <c r="N43" s="532"/>
      <c r="O43" s="533" t="s">
        <v>484</v>
      </c>
      <c r="P43" s="565"/>
      <c r="Q43" s="411"/>
    </row>
    <row r="44" spans="1:15" ht="22.5" customHeight="1">
      <c r="A44" s="589"/>
      <c r="B44" s="81" t="s">
        <v>573</v>
      </c>
      <c r="C44" s="423"/>
      <c r="D44" s="423">
        <v>53</v>
      </c>
      <c r="E44" s="423">
        <v>1802</v>
      </c>
      <c r="F44" s="590">
        <v>21</v>
      </c>
      <c r="G44" s="423">
        <v>663</v>
      </c>
      <c r="H44" s="591" t="s">
        <v>574</v>
      </c>
      <c r="I44" s="490"/>
      <c r="J44" s="490"/>
      <c r="K44" s="592"/>
      <c r="L44" s="490"/>
      <c r="M44" s="490"/>
      <c r="N44" s="273"/>
      <c r="O44" s="593"/>
    </row>
    <row r="45" spans="1:16" ht="12.75">
      <c r="A45" s="385"/>
      <c r="B45" s="385"/>
      <c r="C45" s="385"/>
      <c r="D45" s="385"/>
      <c r="E45" s="594"/>
      <c r="F45" s="594"/>
      <c r="G45" s="594"/>
      <c r="H45" s="385"/>
      <c r="I45" s="595"/>
      <c r="J45" s="385"/>
      <c r="K45" s="596"/>
      <c r="L45" s="385"/>
      <c r="M45" s="385"/>
      <c r="N45" s="597"/>
      <c r="O45" s="593"/>
      <c r="P45" s="594"/>
    </row>
    <row r="46" spans="1:16" ht="23.25" customHeight="1">
      <c r="A46" s="122"/>
      <c r="B46" s="119" t="s">
        <v>467</v>
      </c>
      <c r="C46" s="511" t="s">
        <v>1</v>
      </c>
      <c r="D46" s="511"/>
      <c r="E46" s="511"/>
      <c r="F46" s="511"/>
      <c r="G46" s="122"/>
      <c r="H46" s="119" t="s">
        <v>2</v>
      </c>
      <c r="I46" s="512" t="s">
        <v>3</v>
      </c>
      <c r="J46" s="122">
        <v>2015</v>
      </c>
      <c r="K46" s="187"/>
      <c r="L46" s="122"/>
      <c r="M46" s="122"/>
      <c r="N46" s="122"/>
      <c r="O46" s="593"/>
      <c r="P46" s="594"/>
    </row>
    <row r="47" spans="1:16" ht="23.25" customHeight="1">
      <c r="A47" s="386">
        <v>1302</v>
      </c>
      <c r="B47" s="387" t="s">
        <v>5</v>
      </c>
      <c r="C47" s="513" t="s">
        <v>468</v>
      </c>
      <c r="D47" s="513"/>
      <c r="E47" s="513"/>
      <c r="F47" s="513"/>
      <c r="G47" s="514"/>
      <c r="H47" s="515" t="s">
        <v>527</v>
      </c>
      <c r="I47" s="560" t="s">
        <v>470</v>
      </c>
      <c r="J47" s="560"/>
      <c r="K47" s="514"/>
      <c r="L47" s="416"/>
      <c r="M47" s="516"/>
      <c r="N47" s="516"/>
      <c r="O47" s="593"/>
      <c r="P47" s="594"/>
    </row>
    <row r="48" spans="1:16" ht="16.5" customHeight="1">
      <c r="A48" s="386">
        <v>60</v>
      </c>
      <c r="B48" s="387" t="s">
        <v>471</v>
      </c>
      <c r="C48" s="517" t="s">
        <v>104</v>
      </c>
      <c r="D48" s="517"/>
      <c r="E48" s="517"/>
      <c r="F48" s="517"/>
      <c r="G48" s="28"/>
      <c r="H48" s="21" t="s">
        <v>251</v>
      </c>
      <c r="I48" s="24" t="s">
        <v>472</v>
      </c>
      <c r="J48" s="24"/>
      <c r="K48" s="24"/>
      <c r="L48" s="518" t="s">
        <v>473</v>
      </c>
      <c r="M48" s="416"/>
      <c r="N48" s="516"/>
      <c r="O48" s="593"/>
      <c r="P48" s="594"/>
    </row>
    <row r="49" spans="1:30" s="530" customFormat="1" ht="25.5">
      <c r="A49" s="396" t="s">
        <v>105</v>
      </c>
      <c r="B49" s="396" t="s">
        <v>165</v>
      </c>
      <c r="C49" s="200"/>
      <c r="D49" s="397" t="s">
        <v>17</v>
      </c>
      <c r="E49" s="561" t="s">
        <v>20</v>
      </c>
      <c r="F49" s="397" t="s">
        <v>19</v>
      </c>
      <c r="G49" s="561" t="s">
        <v>20</v>
      </c>
      <c r="H49" s="398" t="s">
        <v>21</v>
      </c>
      <c r="I49" s="399" t="s">
        <v>22</v>
      </c>
      <c r="J49" s="400" t="s">
        <v>23</v>
      </c>
      <c r="K49" s="562" t="s">
        <v>24</v>
      </c>
      <c r="L49" s="400" t="s">
        <v>25</v>
      </c>
      <c r="M49" s="400" t="s">
        <v>26</v>
      </c>
      <c r="N49" s="527" t="s">
        <v>166</v>
      </c>
      <c r="O49" s="528" t="s">
        <v>351</v>
      </c>
      <c r="P49" s="402" t="s">
        <v>29</v>
      </c>
      <c r="Q49" s="402" t="s">
        <v>29</v>
      </c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</row>
    <row r="50" spans="1:17" ht="37.5" customHeight="1">
      <c r="A50" s="319">
        <f>VLOOKUP(Enfermagem!B50,'Cód MSRH'!$A$2:$B$2410,2,0)</f>
        <v>2820</v>
      </c>
      <c r="B50" s="598" t="s">
        <v>575</v>
      </c>
      <c r="C50" s="405" t="s">
        <v>256</v>
      </c>
      <c r="D50" s="55">
        <v>12</v>
      </c>
      <c r="E50" s="439">
        <v>102</v>
      </c>
      <c r="F50" s="55">
        <v>3</v>
      </c>
      <c r="G50" s="439">
        <v>51</v>
      </c>
      <c r="H50" s="109" t="s">
        <v>576</v>
      </c>
      <c r="I50" s="489"/>
      <c r="J50" s="56" t="s">
        <v>34</v>
      </c>
      <c r="K50" s="46"/>
      <c r="L50" s="489"/>
      <c r="M50" s="599"/>
      <c r="N50" s="600" t="s">
        <v>577</v>
      </c>
      <c r="O50" s="601" t="s">
        <v>484</v>
      </c>
      <c r="P50" s="274"/>
      <c r="Q50" s="411"/>
    </row>
    <row r="51" spans="1:17" ht="25.5">
      <c r="A51" s="574">
        <f>VLOOKUP(Enfermagem!B51,'Cód MSRH'!$A$2:$B$2410,2,0)</f>
        <v>3348</v>
      </c>
      <c r="B51" s="602" t="s">
        <v>578</v>
      </c>
      <c r="C51" s="405" t="s">
        <v>256</v>
      </c>
      <c r="D51" s="467">
        <v>1</v>
      </c>
      <c r="E51" s="603">
        <v>34</v>
      </c>
      <c r="F51" s="467" t="s">
        <v>63</v>
      </c>
      <c r="G51" s="603" t="s">
        <v>63</v>
      </c>
      <c r="H51" s="454" t="s">
        <v>513</v>
      </c>
      <c r="I51" s="604"/>
      <c r="J51" s="454" t="s">
        <v>34</v>
      </c>
      <c r="K51" s="605"/>
      <c r="L51" s="454"/>
      <c r="M51" s="454"/>
      <c r="N51" s="606"/>
      <c r="O51" s="601" t="s">
        <v>484</v>
      </c>
      <c r="P51" s="274"/>
      <c r="Q51" s="411"/>
    </row>
    <row r="52" spans="1:17" ht="32.25">
      <c r="A52" s="350">
        <f>VLOOKUP(Enfermagem!B52,'Cód MSRH'!$A$2:$B$2410,2,0)</f>
        <v>2821</v>
      </c>
      <c r="B52" s="607" t="s">
        <v>579</v>
      </c>
      <c r="C52" s="405" t="s">
        <v>256</v>
      </c>
      <c r="D52" s="45">
        <v>2</v>
      </c>
      <c r="E52" s="439">
        <v>136</v>
      </c>
      <c r="F52" s="45">
        <v>1</v>
      </c>
      <c r="G52" s="84">
        <v>34</v>
      </c>
      <c r="H52" s="48" t="s">
        <v>580</v>
      </c>
      <c r="I52" s="489"/>
      <c r="J52" s="56" t="s">
        <v>34</v>
      </c>
      <c r="K52" s="608"/>
      <c r="L52" s="609"/>
      <c r="M52" s="610"/>
      <c r="N52" s="532" t="s">
        <v>581</v>
      </c>
      <c r="O52" s="533" t="s">
        <v>484</v>
      </c>
      <c r="P52" s="274"/>
      <c r="Q52" s="411"/>
    </row>
    <row r="53" spans="1:17" ht="34.5" customHeight="1">
      <c r="A53" s="350">
        <f>VLOOKUP(Enfermagem!B53,'Cód MSRH'!$A$2:$B$2410,2,0)</f>
        <v>2821</v>
      </c>
      <c r="B53" s="607" t="s">
        <v>582</v>
      </c>
      <c r="C53" s="405" t="s">
        <v>256</v>
      </c>
      <c r="D53" s="55">
        <v>6</v>
      </c>
      <c r="E53" s="439">
        <v>204</v>
      </c>
      <c r="F53" s="419">
        <v>2</v>
      </c>
      <c r="G53" s="611">
        <v>68</v>
      </c>
      <c r="H53" s="48" t="s">
        <v>583</v>
      </c>
      <c r="I53" s="489"/>
      <c r="J53" s="56" t="s">
        <v>34</v>
      </c>
      <c r="K53" s="612"/>
      <c r="L53" s="489"/>
      <c r="M53" s="599"/>
      <c r="N53" s="532" t="s">
        <v>584</v>
      </c>
      <c r="O53" s="533" t="s">
        <v>484</v>
      </c>
      <c r="P53" s="274"/>
      <c r="Q53" s="411"/>
    </row>
    <row r="54" spans="1:17" ht="34.5" customHeight="1">
      <c r="A54" s="350">
        <f>VLOOKUP(Enfermagem!B54,'Cód MSRH'!$A$2:$B$2410,2,0)</f>
        <v>2821</v>
      </c>
      <c r="B54" s="607" t="s">
        <v>582</v>
      </c>
      <c r="C54" s="405" t="s">
        <v>256</v>
      </c>
      <c r="D54" s="55">
        <v>6</v>
      </c>
      <c r="E54" s="439">
        <v>204</v>
      </c>
      <c r="F54" s="419">
        <v>2</v>
      </c>
      <c r="G54" s="611">
        <v>68</v>
      </c>
      <c r="H54" s="48"/>
      <c r="I54" s="489"/>
      <c r="J54" s="56"/>
      <c r="K54" s="612" t="s">
        <v>585</v>
      </c>
      <c r="L54" s="489"/>
      <c r="M54" s="599"/>
      <c r="N54" s="532"/>
      <c r="O54" s="533"/>
      <c r="P54" s="274">
        <v>318</v>
      </c>
      <c r="Q54" s="411"/>
    </row>
    <row r="55" spans="1:17" ht="25.5">
      <c r="A55" s="563">
        <f>VLOOKUP(Enfermagem!B55,'Cód MSRH'!$A$2:$B$2410,2,0)</f>
        <v>2822</v>
      </c>
      <c r="B55" s="564" t="s">
        <v>586</v>
      </c>
      <c r="C55" s="405" t="s">
        <v>256</v>
      </c>
      <c r="D55" s="55">
        <v>9</v>
      </c>
      <c r="E55" s="613"/>
      <c r="F55" s="55">
        <v>4</v>
      </c>
      <c r="G55" s="439">
        <v>136</v>
      </c>
      <c r="H55" s="48" t="s">
        <v>587</v>
      </c>
      <c r="I55" s="489"/>
      <c r="J55" s="56" t="s">
        <v>34</v>
      </c>
      <c r="K55" s="612"/>
      <c r="L55" s="47"/>
      <c r="M55" s="599"/>
      <c r="N55" s="273" t="s">
        <v>588</v>
      </c>
      <c r="O55" s="533" t="s">
        <v>484</v>
      </c>
      <c r="P55" s="274"/>
      <c r="Q55" s="411"/>
    </row>
    <row r="56" spans="1:17" ht="30.75" customHeight="1">
      <c r="A56" s="563">
        <f>VLOOKUP(Enfermagem!B56,'Cód MSRH'!$A$2:$B$2410,2,0)</f>
        <v>2822</v>
      </c>
      <c r="B56" s="564" t="s">
        <v>589</v>
      </c>
      <c r="C56" s="405"/>
      <c r="D56" s="55">
        <v>9</v>
      </c>
      <c r="E56" s="614">
        <v>272</v>
      </c>
      <c r="F56" s="55"/>
      <c r="G56" s="439"/>
      <c r="H56" s="48" t="s">
        <v>565</v>
      </c>
      <c r="I56" s="489"/>
      <c r="J56" s="56" t="s">
        <v>34</v>
      </c>
      <c r="K56" s="50"/>
      <c r="L56" s="47"/>
      <c r="M56" s="599"/>
      <c r="N56" s="532" t="s">
        <v>590</v>
      </c>
      <c r="O56" s="533" t="s">
        <v>484</v>
      </c>
      <c r="P56" s="274"/>
      <c r="Q56" s="411"/>
    </row>
    <row r="57" spans="1:17" ht="26.25">
      <c r="A57" s="563">
        <f>VLOOKUP(Enfermagem!B57,'Cód MSRH'!$A$2:$B$2410,2,0)</f>
        <v>2822</v>
      </c>
      <c r="B57" s="564" t="s">
        <v>591</v>
      </c>
      <c r="C57" s="405"/>
      <c r="D57" s="55">
        <v>9</v>
      </c>
      <c r="E57" s="614"/>
      <c r="F57" s="55"/>
      <c r="G57" s="439"/>
      <c r="H57" s="48" t="s">
        <v>592</v>
      </c>
      <c r="I57" s="489" t="s">
        <v>593</v>
      </c>
      <c r="J57" s="56" t="s">
        <v>34</v>
      </c>
      <c r="K57" s="50" t="s">
        <v>594</v>
      </c>
      <c r="L57" s="552"/>
      <c r="M57" s="615"/>
      <c r="N57" s="532" t="s">
        <v>595</v>
      </c>
      <c r="O57" s="533" t="s">
        <v>484</v>
      </c>
      <c r="P57" s="274">
        <v>316</v>
      </c>
      <c r="Q57" s="411"/>
    </row>
    <row r="58" spans="1:17" ht="25.5">
      <c r="A58" s="563">
        <f>VLOOKUP(Enfermagem!B58,'Cód MSRH'!$A$2:$B$2410,2,0)</f>
        <v>2822</v>
      </c>
      <c r="B58" s="564" t="s">
        <v>596</v>
      </c>
      <c r="C58" s="405"/>
      <c r="D58" s="45">
        <v>9</v>
      </c>
      <c r="E58" s="616"/>
      <c r="F58" s="55"/>
      <c r="G58" s="439"/>
      <c r="H58" s="48" t="s">
        <v>597</v>
      </c>
      <c r="I58" s="489"/>
      <c r="J58" s="56" t="s">
        <v>34</v>
      </c>
      <c r="K58" s="617"/>
      <c r="L58" s="47"/>
      <c r="M58" s="599"/>
      <c r="N58" s="532" t="s">
        <v>598</v>
      </c>
      <c r="O58" s="533" t="s">
        <v>484</v>
      </c>
      <c r="P58" s="274"/>
      <c r="Q58" s="411"/>
    </row>
    <row r="59" spans="1:17" ht="36" customHeight="1">
      <c r="A59" s="319">
        <f>VLOOKUP(Enfermagem!B59,'Cód MSRH'!$A$2:$B$2410,2,0)</f>
        <v>1144</v>
      </c>
      <c r="B59" s="576" t="s">
        <v>599</v>
      </c>
      <c r="C59" s="405" t="s">
        <v>256</v>
      </c>
      <c r="D59" s="55">
        <v>2</v>
      </c>
      <c r="E59" s="439">
        <v>68</v>
      </c>
      <c r="F59" s="55">
        <v>1</v>
      </c>
      <c r="G59" s="439">
        <v>17</v>
      </c>
      <c r="H59" s="48" t="s">
        <v>541</v>
      </c>
      <c r="I59" s="47" t="s">
        <v>559</v>
      </c>
      <c r="J59" s="56" t="s">
        <v>34</v>
      </c>
      <c r="K59" s="618"/>
      <c r="L59" s="47"/>
      <c r="M59" s="599"/>
      <c r="N59" s="532" t="s">
        <v>600</v>
      </c>
      <c r="O59" s="533" t="s">
        <v>484</v>
      </c>
      <c r="P59" s="274"/>
      <c r="Q59" s="411"/>
    </row>
    <row r="60" spans="1:17" ht="26.25" customHeight="1">
      <c r="A60" s="319">
        <f>VLOOKUP(Enfermagem!B60,'Cód MSRH'!$A$2:$B$2410,2,0)</f>
        <v>2824</v>
      </c>
      <c r="B60" s="576" t="s">
        <v>601</v>
      </c>
      <c r="C60" s="405" t="s">
        <v>31</v>
      </c>
      <c r="D60" s="55">
        <v>2</v>
      </c>
      <c r="E60" s="439">
        <v>34</v>
      </c>
      <c r="F60" s="55" t="s">
        <v>63</v>
      </c>
      <c r="G60" s="439" t="s">
        <v>63</v>
      </c>
      <c r="H60" s="48" t="s">
        <v>498</v>
      </c>
      <c r="I60" s="489"/>
      <c r="J60" s="56" t="s">
        <v>34</v>
      </c>
      <c r="K60" s="619"/>
      <c r="L60" s="620"/>
      <c r="M60" s="599"/>
      <c r="N60" s="532" t="s">
        <v>602</v>
      </c>
      <c r="O60" s="533" t="s">
        <v>563</v>
      </c>
      <c r="P60" s="274"/>
      <c r="Q60" s="411"/>
    </row>
    <row r="61" spans="1:17" ht="36" customHeight="1">
      <c r="A61" s="319">
        <f>VLOOKUP(Enfermagem!B61,'Cód MSRH'!$A$2:$B$2410,2,0)</f>
        <v>2284</v>
      </c>
      <c r="B61" s="576" t="s">
        <v>603</v>
      </c>
      <c r="C61" s="423" t="s">
        <v>31</v>
      </c>
      <c r="D61" s="55">
        <v>2</v>
      </c>
      <c r="E61" s="439">
        <v>68</v>
      </c>
      <c r="F61" s="55" t="s">
        <v>63</v>
      </c>
      <c r="G61" s="439" t="s">
        <v>63</v>
      </c>
      <c r="H61" s="621" t="s">
        <v>93</v>
      </c>
      <c r="I61" s="540"/>
      <c r="J61" s="586"/>
      <c r="K61" s="230" t="s">
        <v>567</v>
      </c>
      <c r="L61" s="230"/>
      <c r="M61" s="547" t="s">
        <v>36</v>
      </c>
      <c r="N61" s="532"/>
      <c r="O61" s="533" t="s">
        <v>568</v>
      </c>
      <c r="P61" s="274">
        <v>311</v>
      </c>
      <c r="Q61" s="411"/>
    </row>
    <row r="62" spans="1:17" ht="31.5" customHeight="1">
      <c r="A62" s="574">
        <f>VLOOKUP(Enfermagem!B62,'Cód MSRH'!$A$2:$B$2410,2,0)</f>
        <v>2826</v>
      </c>
      <c r="B62" s="576" t="s">
        <v>604</v>
      </c>
      <c r="C62" s="405" t="s">
        <v>51</v>
      </c>
      <c r="D62" s="55">
        <v>2</v>
      </c>
      <c r="E62" s="439">
        <v>34</v>
      </c>
      <c r="F62" s="55">
        <v>1</v>
      </c>
      <c r="G62" s="439">
        <v>17</v>
      </c>
      <c r="H62" s="48" t="s">
        <v>570</v>
      </c>
      <c r="I62" s="622"/>
      <c r="J62" s="47" t="s">
        <v>34</v>
      </c>
      <c r="K62" s="230"/>
      <c r="L62" s="547"/>
      <c r="M62" s="223"/>
      <c r="N62" s="532" t="s">
        <v>605</v>
      </c>
      <c r="O62" s="533" t="s">
        <v>484</v>
      </c>
      <c r="P62" s="274"/>
      <c r="Q62" s="411"/>
    </row>
    <row r="63" spans="1:17" ht="46.5" customHeight="1">
      <c r="A63" s="574">
        <f>VLOOKUP(Enfermagem!B63,'Cód MSRH'!$A$2:$B$2410,2,0)</f>
        <v>2827</v>
      </c>
      <c r="B63" s="576" t="s">
        <v>606</v>
      </c>
      <c r="C63" s="405" t="s">
        <v>256</v>
      </c>
      <c r="D63" s="55">
        <v>3</v>
      </c>
      <c r="E63" s="439">
        <v>102</v>
      </c>
      <c r="F63" s="55" t="s">
        <v>63</v>
      </c>
      <c r="G63" s="439" t="s">
        <v>63</v>
      </c>
      <c r="H63" s="48" t="s">
        <v>607</v>
      </c>
      <c r="I63" s="623" t="s">
        <v>608</v>
      </c>
      <c r="J63" s="56" t="s">
        <v>34</v>
      </c>
      <c r="K63" s="46" t="s">
        <v>481</v>
      </c>
      <c r="L63" s="406" t="s">
        <v>482</v>
      </c>
      <c r="M63" s="56" t="s">
        <v>36</v>
      </c>
      <c r="N63" s="532" t="s">
        <v>602</v>
      </c>
      <c r="O63" s="533" t="s">
        <v>609</v>
      </c>
      <c r="P63" s="274">
        <v>395</v>
      </c>
      <c r="Q63" s="411"/>
    </row>
    <row r="64" spans="1:17" ht="15.75" customHeight="1">
      <c r="A64" s="624"/>
      <c r="B64" s="625" t="s">
        <v>573</v>
      </c>
      <c r="C64" s="626"/>
      <c r="D64" s="627">
        <v>54</v>
      </c>
      <c r="E64" s="627">
        <v>1870</v>
      </c>
      <c r="F64" s="627">
        <v>28</v>
      </c>
      <c r="G64" s="627">
        <v>867</v>
      </c>
      <c r="H64" s="628" t="s">
        <v>610</v>
      </c>
      <c r="I64" s="629"/>
      <c r="J64" s="630"/>
      <c r="K64" s="631"/>
      <c r="L64" s="630"/>
      <c r="M64" s="630"/>
      <c r="N64" s="632"/>
      <c r="O64" s="593"/>
      <c r="P64" s="594"/>
      <c r="Q64" s="594"/>
    </row>
    <row r="65" spans="1:17" ht="12.75">
      <c r="A65" s="624"/>
      <c r="B65" s="633"/>
      <c r="C65" s="634"/>
      <c r="D65" s="635"/>
      <c r="E65" s="635"/>
      <c r="F65" s="635"/>
      <c r="G65" s="635"/>
      <c r="H65" s="630"/>
      <c r="I65" s="629"/>
      <c r="J65" s="630"/>
      <c r="K65" s="631"/>
      <c r="L65" s="630"/>
      <c r="M65" s="630"/>
      <c r="N65" s="632"/>
      <c r="O65" s="593"/>
      <c r="P65" s="594"/>
      <c r="Q65" s="594"/>
    </row>
    <row r="66" spans="1:17" ht="17.25" customHeight="1">
      <c r="A66" s="122" t="s">
        <v>611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557"/>
      <c r="P66" s="594"/>
      <c r="Q66" s="594"/>
    </row>
    <row r="67" spans="1:17" ht="23.25" customHeight="1">
      <c r="A67" s="122"/>
      <c r="B67" s="119" t="s">
        <v>467</v>
      </c>
      <c r="C67" s="511" t="s">
        <v>1</v>
      </c>
      <c r="D67" s="511"/>
      <c r="E67" s="511"/>
      <c r="F67" s="511"/>
      <c r="G67" s="122"/>
      <c r="H67" s="119" t="s">
        <v>2</v>
      </c>
      <c r="I67" s="512" t="s">
        <v>3</v>
      </c>
      <c r="J67" s="122">
        <v>2015</v>
      </c>
      <c r="K67" s="187"/>
      <c r="L67" s="122"/>
      <c r="M67" s="122"/>
      <c r="N67" s="122"/>
      <c r="O67" s="593"/>
      <c r="P67" s="594"/>
      <c r="Q67" s="594"/>
    </row>
    <row r="68" spans="1:17" ht="15" customHeight="1">
      <c r="A68" s="386">
        <v>1302</v>
      </c>
      <c r="B68" s="387" t="s">
        <v>5</v>
      </c>
      <c r="C68" s="636" t="s">
        <v>612</v>
      </c>
      <c r="D68" s="636"/>
      <c r="E68" s="636"/>
      <c r="F68" s="636"/>
      <c r="G68" s="636"/>
      <c r="H68" s="636"/>
      <c r="I68" s="560" t="s">
        <v>470</v>
      </c>
      <c r="J68" s="560"/>
      <c r="K68" s="514"/>
      <c r="L68" s="416"/>
      <c r="M68" s="516"/>
      <c r="N68" s="516"/>
      <c r="O68" s="593"/>
      <c r="P68" s="594"/>
      <c r="Q68" s="594"/>
    </row>
    <row r="69" spans="1:17" ht="16.5" customHeight="1">
      <c r="A69" s="386">
        <v>60</v>
      </c>
      <c r="B69" s="387" t="s">
        <v>471</v>
      </c>
      <c r="C69" s="517" t="s">
        <v>104</v>
      </c>
      <c r="D69" s="517"/>
      <c r="E69" s="517"/>
      <c r="F69" s="517"/>
      <c r="G69" s="28"/>
      <c r="H69" s="21" t="s">
        <v>251</v>
      </c>
      <c r="I69" s="24" t="s">
        <v>472</v>
      </c>
      <c r="J69" s="24"/>
      <c r="K69" s="24"/>
      <c r="L69" s="518" t="s">
        <v>473</v>
      </c>
      <c r="M69" s="416"/>
      <c r="N69" s="516"/>
      <c r="O69" s="593"/>
      <c r="P69" s="594"/>
      <c r="Q69" s="594"/>
    </row>
    <row r="70" spans="1:30" s="530" customFormat="1" ht="25.5">
      <c r="A70" s="396" t="s">
        <v>105</v>
      </c>
      <c r="B70" s="396" t="s">
        <v>165</v>
      </c>
      <c r="C70" s="200"/>
      <c r="D70" s="397" t="s">
        <v>17</v>
      </c>
      <c r="E70" s="397" t="s">
        <v>20</v>
      </c>
      <c r="F70" s="397" t="s">
        <v>19</v>
      </c>
      <c r="G70" s="561" t="s">
        <v>20</v>
      </c>
      <c r="H70" s="398" t="s">
        <v>21</v>
      </c>
      <c r="I70" s="399" t="s">
        <v>22</v>
      </c>
      <c r="J70" s="400" t="s">
        <v>23</v>
      </c>
      <c r="K70" s="562" t="s">
        <v>24</v>
      </c>
      <c r="L70" s="400" t="s">
        <v>25</v>
      </c>
      <c r="M70" s="400" t="s">
        <v>26</v>
      </c>
      <c r="N70" s="527" t="s">
        <v>166</v>
      </c>
      <c r="O70" s="528" t="s">
        <v>351</v>
      </c>
      <c r="P70" s="402" t="s">
        <v>29</v>
      </c>
      <c r="Q70" s="402" t="s">
        <v>29</v>
      </c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</row>
    <row r="71" spans="1:17" ht="27.75" customHeight="1">
      <c r="A71" s="404">
        <f>VLOOKUP(Enfermagem!B71,'Cód MSRH'!$A$2:$B$2410,2,0)</f>
        <v>476</v>
      </c>
      <c r="B71" s="226" t="s">
        <v>613</v>
      </c>
      <c r="C71" s="423" t="s">
        <v>256</v>
      </c>
      <c r="D71" s="55">
        <v>2</v>
      </c>
      <c r="E71" s="439">
        <v>68</v>
      </c>
      <c r="F71" s="55">
        <v>0</v>
      </c>
      <c r="G71" s="439">
        <v>0</v>
      </c>
      <c r="H71" s="637" t="s">
        <v>240</v>
      </c>
      <c r="I71" s="638"/>
      <c r="J71" s="638"/>
      <c r="K71" s="50" t="s">
        <v>614</v>
      </c>
      <c r="L71" s="128"/>
      <c r="M71" s="56" t="s">
        <v>36</v>
      </c>
      <c r="N71" s="639"/>
      <c r="O71" s="537" t="s">
        <v>615</v>
      </c>
      <c r="P71" s="274">
        <v>271</v>
      </c>
      <c r="Q71" s="411"/>
    </row>
    <row r="72" spans="1:17" ht="27.75" customHeight="1">
      <c r="A72" s="404">
        <f>VLOOKUP(Enfermagem!B72,'Cód MSRH'!$A$2:$B$2410,2,0)</f>
        <v>365</v>
      </c>
      <c r="B72" s="640" t="s">
        <v>616</v>
      </c>
      <c r="C72" s="423" t="s">
        <v>256</v>
      </c>
      <c r="D72" s="55">
        <v>2</v>
      </c>
      <c r="E72" s="439">
        <v>68</v>
      </c>
      <c r="F72" s="55">
        <v>0</v>
      </c>
      <c r="G72" s="439">
        <v>0</v>
      </c>
      <c r="H72" s="637" t="s">
        <v>240</v>
      </c>
      <c r="I72" s="638"/>
      <c r="J72" s="638"/>
      <c r="K72" s="641"/>
      <c r="L72" s="642"/>
      <c r="M72" s="357"/>
      <c r="N72" s="639"/>
      <c r="O72" s="537" t="s">
        <v>617</v>
      </c>
      <c r="P72" s="274"/>
      <c r="Q72" s="411"/>
    </row>
    <row r="73" spans="1:17" ht="27.75" customHeight="1">
      <c r="A73" s="404">
        <f>VLOOKUP(Enfermagem!B73,'Cód MSRH'!$A$2:$B$2410,2,0)</f>
        <v>271</v>
      </c>
      <c r="B73" s="640" t="s">
        <v>618</v>
      </c>
      <c r="C73" s="423" t="s">
        <v>256</v>
      </c>
      <c r="D73" s="55">
        <v>2</v>
      </c>
      <c r="E73" s="439">
        <v>68</v>
      </c>
      <c r="F73" s="55">
        <v>0</v>
      </c>
      <c r="G73" s="439">
        <v>0</v>
      </c>
      <c r="H73" s="127" t="s">
        <v>240</v>
      </c>
      <c r="I73" s="451"/>
      <c r="J73" s="451"/>
      <c r="K73" s="480"/>
      <c r="L73" s="643"/>
      <c r="M73" s="407"/>
      <c r="N73" s="273"/>
      <c r="O73" s="537" t="s">
        <v>619</v>
      </c>
      <c r="P73" s="274"/>
      <c r="Q73" s="411"/>
    </row>
    <row r="74" spans="1:17" ht="27.75" customHeight="1">
      <c r="A74" s="404">
        <f>VLOOKUP(Enfermagem!B74,'Cód MSRH'!$A$2:$B$2410,2,0)</f>
        <v>2913</v>
      </c>
      <c r="B74" s="384" t="s">
        <v>237</v>
      </c>
      <c r="C74" s="423" t="s">
        <v>256</v>
      </c>
      <c r="D74" s="55">
        <v>2</v>
      </c>
      <c r="E74" s="439">
        <v>68</v>
      </c>
      <c r="F74" s="55">
        <v>0</v>
      </c>
      <c r="G74" s="439">
        <v>0</v>
      </c>
      <c r="H74" s="49" t="s">
        <v>155</v>
      </c>
      <c r="I74" s="128"/>
      <c r="J74" s="128" t="s">
        <v>34</v>
      </c>
      <c r="K74" s="644"/>
      <c r="L74" s="128"/>
      <c r="M74" s="645"/>
      <c r="N74" s="566"/>
      <c r="O74" s="537" t="s">
        <v>620</v>
      </c>
      <c r="P74" s="274"/>
      <c r="Q74" s="411"/>
    </row>
    <row r="75" spans="1:17" ht="27.75" customHeight="1">
      <c r="A75" s="404">
        <f>VLOOKUP(Enfermagem!B75,'Cód MSRH'!$A$2:$B$2410,2,0)</f>
        <v>3339</v>
      </c>
      <c r="B75" s="640" t="s">
        <v>621</v>
      </c>
      <c r="C75" s="423" t="s">
        <v>256</v>
      </c>
      <c r="D75" s="55">
        <v>2</v>
      </c>
      <c r="E75" s="439">
        <v>68</v>
      </c>
      <c r="F75" s="55">
        <v>0</v>
      </c>
      <c r="G75" s="439">
        <v>0</v>
      </c>
      <c r="H75" s="127" t="s">
        <v>592</v>
      </c>
      <c r="I75" s="128"/>
      <c r="J75" s="128" t="s">
        <v>34</v>
      </c>
      <c r="K75" s="641"/>
      <c r="L75" s="642"/>
      <c r="M75" s="357"/>
      <c r="N75" s="566"/>
      <c r="O75" s="537" t="s">
        <v>484</v>
      </c>
      <c r="P75" s="274"/>
      <c r="Q75" s="411"/>
    </row>
    <row r="76" spans="1:17" ht="27.75" customHeight="1">
      <c r="A76" s="404">
        <f>VLOOKUP(Enfermagem!B76,'Cód MSRH'!$A$2:$B$2410,2,0)</f>
        <v>3340</v>
      </c>
      <c r="B76" s="640" t="s">
        <v>622</v>
      </c>
      <c r="C76" s="423" t="s">
        <v>256</v>
      </c>
      <c r="D76" s="55">
        <v>2</v>
      </c>
      <c r="E76" s="439">
        <v>68</v>
      </c>
      <c r="F76" s="55">
        <v>0</v>
      </c>
      <c r="G76" s="439">
        <v>0</v>
      </c>
      <c r="H76" s="637" t="s">
        <v>240</v>
      </c>
      <c r="I76" s="638"/>
      <c r="J76" s="638"/>
      <c r="K76" s="641"/>
      <c r="L76" s="128"/>
      <c r="M76" s="645"/>
      <c r="N76" s="566"/>
      <c r="O76" s="537" t="s">
        <v>484</v>
      </c>
      <c r="P76" s="274"/>
      <c r="Q76" s="411"/>
    </row>
    <row r="77" spans="1:17" ht="27.75" customHeight="1">
      <c r="A77" s="404">
        <f>VLOOKUP(Enfermagem!B77,'Cód MSRH'!$A$2:$B$2410,2,0)</f>
        <v>3308</v>
      </c>
      <c r="B77" s="640" t="s">
        <v>623</v>
      </c>
      <c r="C77" s="423" t="s">
        <v>256</v>
      </c>
      <c r="D77" s="55">
        <v>2</v>
      </c>
      <c r="E77" s="439">
        <v>68</v>
      </c>
      <c r="F77" s="55">
        <v>0</v>
      </c>
      <c r="G77" s="439">
        <v>0</v>
      </c>
      <c r="H77" s="637" t="s">
        <v>240</v>
      </c>
      <c r="I77" s="638"/>
      <c r="J77" s="638"/>
      <c r="K77" s="641"/>
      <c r="L77" s="642"/>
      <c r="M77" s="357"/>
      <c r="N77" s="566"/>
      <c r="O77" s="537" t="s">
        <v>484</v>
      </c>
      <c r="P77" s="274"/>
      <c r="Q77" s="411"/>
    </row>
    <row r="78" spans="1:17" ht="27.75" customHeight="1">
      <c r="A78" s="404">
        <f>VLOOKUP(Enfermagem!B78,'Cód MSRH'!$A$2:$B$2410,2,0)</f>
        <v>3341</v>
      </c>
      <c r="B78" s="640" t="s">
        <v>624</v>
      </c>
      <c r="C78" s="423" t="s">
        <v>256</v>
      </c>
      <c r="D78" s="55">
        <v>2</v>
      </c>
      <c r="E78" s="439">
        <v>68</v>
      </c>
      <c r="F78" s="55">
        <v>0</v>
      </c>
      <c r="G78" s="439">
        <v>0</v>
      </c>
      <c r="H78" s="637" t="s">
        <v>240</v>
      </c>
      <c r="I78" s="638"/>
      <c r="J78" s="638"/>
      <c r="K78" s="641"/>
      <c r="L78" s="357"/>
      <c r="M78" s="357"/>
      <c r="N78" s="532"/>
      <c r="O78" s="537" t="s">
        <v>625</v>
      </c>
      <c r="P78" s="274"/>
      <c r="Q78" s="411"/>
    </row>
    <row r="79" spans="1:18" ht="12.75">
      <c r="A79" s="357"/>
      <c r="B79" s="331" t="s">
        <v>573</v>
      </c>
      <c r="C79" s="357"/>
      <c r="D79" s="646">
        <v>16</v>
      </c>
      <c r="E79" s="646">
        <v>544</v>
      </c>
      <c r="F79" s="423"/>
      <c r="G79" s="646"/>
      <c r="H79" s="58" t="s">
        <v>626</v>
      </c>
      <c r="I79" s="357"/>
      <c r="J79" s="357"/>
      <c r="K79" s="532"/>
      <c r="L79" s="357"/>
      <c r="M79" s="357"/>
      <c r="N79" s="532"/>
      <c r="O79" s="593"/>
      <c r="P79" s="594"/>
      <c r="Q79" s="594"/>
      <c r="R79" s="595"/>
    </row>
    <row r="80" spans="1:18" ht="15" customHeight="1">
      <c r="A80" s="385"/>
      <c r="B80"/>
      <c r="C80" s="647"/>
      <c r="D80" s="647"/>
      <c r="E80" s="647"/>
      <c r="F80" s="647"/>
      <c r="G80" s="647"/>
      <c r="H80" s="647"/>
      <c r="I80" s="647"/>
      <c r="J80" s="647"/>
      <c r="K80" s="648"/>
      <c r="L80" s="647"/>
      <c r="M80" s="647"/>
      <c r="N80" s="647"/>
      <c r="O80" s="593"/>
      <c r="P80" s="594"/>
      <c r="Q80" s="594"/>
      <c r="R80" s="595"/>
    </row>
    <row r="81" spans="1:18" ht="25.5" customHeight="1">
      <c r="A81" s="649"/>
      <c r="B81" s="650" t="s">
        <v>467</v>
      </c>
      <c r="C81" s="651" t="s">
        <v>1</v>
      </c>
      <c r="D81" s="651"/>
      <c r="E81" s="651"/>
      <c r="F81" s="651"/>
      <c r="G81" s="652"/>
      <c r="H81" s="653" t="s">
        <v>2</v>
      </c>
      <c r="I81" s="654" t="s">
        <v>3</v>
      </c>
      <c r="J81" s="652">
        <v>2015</v>
      </c>
      <c r="K81" s="655"/>
      <c r="L81" s="649"/>
      <c r="M81" s="649"/>
      <c r="N81" s="649"/>
      <c r="O81" s="656"/>
      <c r="P81" s="594"/>
      <c r="Q81" s="594"/>
      <c r="R81" s="595"/>
    </row>
    <row r="82" spans="1:18" ht="20.25" customHeight="1">
      <c r="A82" s="657">
        <v>1302</v>
      </c>
      <c r="B82" s="658" t="s">
        <v>5</v>
      </c>
      <c r="C82" s="659" t="s">
        <v>468</v>
      </c>
      <c r="D82" s="659"/>
      <c r="E82" s="659"/>
      <c r="F82" s="659"/>
      <c r="G82" s="660"/>
      <c r="H82" s="661" t="s">
        <v>469</v>
      </c>
      <c r="I82" s="662" t="s">
        <v>470</v>
      </c>
      <c r="J82" s="662"/>
      <c r="K82" s="660"/>
      <c r="L82" s="663"/>
      <c r="M82" s="664"/>
      <c r="N82" s="664"/>
      <c r="O82" s="665"/>
      <c r="P82" s="594"/>
      <c r="Q82" s="594"/>
      <c r="R82" s="595"/>
    </row>
    <row r="83" spans="1:18" ht="25.5" customHeight="1">
      <c r="A83" s="657">
        <v>60</v>
      </c>
      <c r="B83" s="658" t="s">
        <v>471</v>
      </c>
      <c r="C83" s="666" t="s">
        <v>139</v>
      </c>
      <c r="D83" s="666"/>
      <c r="E83" s="666"/>
      <c r="F83" s="666"/>
      <c r="G83" s="667"/>
      <c r="H83" s="668" t="s">
        <v>251</v>
      </c>
      <c r="I83" s="669" t="s">
        <v>472</v>
      </c>
      <c r="J83" s="669"/>
      <c r="K83" s="669"/>
      <c r="L83" s="670" t="s">
        <v>473</v>
      </c>
      <c r="M83" s="663"/>
      <c r="N83" s="664"/>
      <c r="O83" s="665"/>
      <c r="P83" s="594"/>
      <c r="Q83" s="594"/>
      <c r="R83" s="595"/>
    </row>
    <row r="84" spans="1:30" s="530" customFormat="1" ht="27.75" customHeight="1">
      <c r="A84" s="519" t="s">
        <v>105</v>
      </c>
      <c r="B84" s="519" t="s">
        <v>165</v>
      </c>
      <c r="C84" s="520"/>
      <c r="D84" s="521" t="s">
        <v>17</v>
      </c>
      <c r="E84" s="521" t="s">
        <v>20</v>
      </c>
      <c r="F84" s="521" t="s">
        <v>19</v>
      </c>
      <c r="G84" s="521" t="s">
        <v>20</v>
      </c>
      <c r="H84" s="523" t="s">
        <v>21</v>
      </c>
      <c r="I84" s="524" t="s">
        <v>22</v>
      </c>
      <c r="J84" s="525" t="s">
        <v>23</v>
      </c>
      <c r="K84" s="526" t="s">
        <v>24</v>
      </c>
      <c r="L84" s="400" t="s">
        <v>25</v>
      </c>
      <c r="M84" s="400" t="s">
        <v>26</v>
      </c>
      <c r="N84" s="527" t="s">
        <v>166</v>
      </c>
      <c r="O84" s="671" t="s">
        <v>351</v>
      </c>
      <c r="P84" s="402" t="s">
        <v>29</v>
      </c>
      <c r="Q84" s="402" t="s">
        <v>29</v>
      </c>
      <c r="R84" s="672"/>
      <c r="S84" s="529"/>
      <c r="T84" s="529"/>
      <c r="U84" s="529"/>
      <c r="V84" s="529"/>
      <c r="W84" s="529"/>
      <c r="X84" s="529"/>
      <c r="Y84" s="529"/>
      <c r="Z84" s="529"/>
      <c r="AA84" s="529"/>
      <c r="AB84" s="529"/>
      <c r="AC84" s="529"/>
      <c r="AD84" s="529"/>
    </row>
    <row r="85" spans="1:18" ht="27.75" customHeight="1">
      <c r="A85" s="319">
        <f>VLOOKUP(Enfermagem!B85,'Cód MSRH'!$A$2:$B$2410,2,0)</f>
        <v>3043</v>
      </c>
      <c r="B85" s="576" t="s">
        <v>627</v>
      </c>
      <c r="C85" s="439" t="s">
        <v>256</v>
      </c>
      <c r="D85" s="673">
        <v>4</v>
      </c>
      <c r="E85" s="674">
        <v>136</v>
      </c>
      <c r="F85" s="673">
        <v>2</v>
      </c>
      <c r="G85" s="674">
        <v>68</v>
      </c>
      <c r="H85" s="675" t="s">
        <v>472</v>
      </c>
      <c r="I85" s="676" t="s">
        <v>628</v>
      </c>
      <c r="J85" s="677" t="s">
        <v>34</v>
      </c>
      <c r="K85" s="678" t="s">
        <v>629</v>
      </c>
      <c r="L85" s="128" t="s">
        <v>630</v>
      </c>
      <c r="M85" s="357"/>
      <c r="N85" s="532" t="s">
        <v>631</v>
      </c>
      <c r="O85" s="679" t="s">
        <v>484</v>
      </c>
      <c r="P85" s="680">
        <v>324</v>
      </c>
      <c r="Q85" s="681"/>
      <c r="R85" s="595"/>
    </row>
    <row r="86" spans="1:18" ht="27.75" customHeight="1">
      <c r="A86" s="563">
        <f>VLOOKUP(Enfermagem!B86,'Cód MSRH'!$A$2:$B$2410,2,0)</f>
        <v>3526</v>
      </c>
      <c r="B86" s="564" t="s">
        <v>632</v>
      </c>
      <c r="C86" s="84" t="s">
        <v>256</v>
      </c>
      <c r="D86" s="45">
        <v>3</v>
      </c>
      <c r="E86" s="439">
        <v>102</v>
      </c>
      <c r="F86" s="55">
        <v>1</v>
      </c>
      <c r="G86" s="439">
        <v>34</v>
      </c>
      <c r="H86" s="48" t="s">
        <v>633</v>
      </c>
      <c r="I86" s="489"/>
      <c r="J86" s="682" t="s">
        <v>34</v>
      </c>
      <c r="K86" s="641"/>
      <c r="L86" s="128"/>
      <c r="M86" s="128"/>
      <c r="N86" s="532"/>
      <c r="O86" s="679" t="s">
        <v>484</v>
      </c>
      <c r="P86" s="565"/>
      <c r="Q86" s="411"/>
      <c r="R86" s="595"/>
    </row>
    <row r="87" spans="1:18" ht="27.75" customHeight="1">
      <c r="A87" s="563">
        <f>VLOOKUP(Enfermagem!B87,'Cód MSRH'!$A$2:$B$2410,2,0)</f>
        <v>3526</v>
      </c>
      <c r="B87" s="564" t="s">
        <v>632</v>
      </c>
      <c r="C87" s="84" t="s">
        <v>256</v>
      </c>
      <c r="D87" s="45">
        <v>4</v>
      </c>
      <c r="E87" s="439"/>
      <c r="F87" s="55"/>
      <c r="G87" s="439"/>
      <c r="H87" s="48" t="s">
        <v>634</v>
      </c>
      <c r="I87" s="96"/>
      <c r="J87" s="357" t="s">
        <v>34</v>
      </c>
      <c r="K87" s="641"/>
      <c r="L87" s="128"/>
      <c r="M87" s="128"/>
      <c r="N87" s="532"/>
      <c r="O87" s="679" t="s">
        <v>484</v>
      </c>
      <c r="P87" s="565"/>
      <c r="Q87" s="411"/>
      <c r="R87" s="595"/>
    </row>
    <row r="88" spans="1:18" ht="32.25" customHeight="1">
      <c r="A88" s="567">
        <f>VLOOKUP(Enfermagem!B88,'Cód MSRH'!$A$2:$B$2410,2,0)</f>
        <v>3046</v>
      </c>
      <c r="B88" s="683" t="s">
        <v>635</v>
      </c>
      <c r="C88" s="84" t="s">
        <v>256</v>
      </c>
      <c r="D88" s="684">
        <v>2</v>
      </c>
      <c r="E88" s="685">
        <v>68</v>
      </c>
      <c r="F88" s="686">
        <v>1</v>
      </c>
      <c r="G88" s="685">
        <v>34</v>
      </c>
      <c r="H88" s="57" t="s">
        <v>572</v>
      </c>
      <c r="I88" s="588"/>
      <c r="J88" s="357" t="s">
        <v>34</v>
      </c>
      <c r="K88" s="641"/>
      <c r="L88" s="128"/>
      <c r="M88" s="127"/>
      <c r="N88" s="532" t="s">
        <v>636</v>
      </c>
      <c r="O88" s="679" t="s">
        <v>484</v>
      </c>
      <c r="P88" s="680"/>
      <c r="Q88" s="681"/>
      <c r="R88" s="595"/>
    </row>
    <row r="89" spans="1:18" ht="43.5" customHeight="1">
      <c r="A89" s="567">
        <f>VLOOKUP(Enfermagem!B89,'Cód MSRH'!$A$2:$B$2410,2,0)</f>
        <v>3046</v>
      </c>
      <c r="B89" s="683" t="s">
        <v>635</v>
      </c>
      <c r="C89" s="84" t="s">
        <v>256</v>
      </c>
      <c r="D89" s="45"/>
      <c r="E89" s="439"/>
      <c r="F89" s="55"/>
      <c r="G89" s="439"/>
      <c r="H89" s="57" t="s">
        <v>479</v>
      </c>
      <c r="I89" s="56" t="s">
        <v>486</v>
      </c>
      <c r="J89" s="357" t="s">
        <v>34</v>
      </c>
      <c r="K89" s="641"/>
      <c r="L89" s="687"/>
      <c r="M89" s="127"/>
      <c r="N89" s="532" t="s">
        <v>637</v>
      </c>
      <c r="O89" s="679" t="s">
        <v>484</v>
      </c>
      <c r="P89" s="680">
        <v>767</v>
      </c>
      <c r="Q89" s="681"/>
      <c r="R89" s="595"/>
    </row>
    <row r="90" spans="1:18" ht="36" customHeight="1">
      <c r="A90" s="350">
        <f>VLOOKUP(Enfermagem!B90,'Cód MSRH'!$A$2:$B$2410,2,0)</f>
        <v>184</v>
      </c>
      <c r="B90" s="688" t="s">
        <v>638</v>
      </c>
      <c r="C90" s="439" t="s">
        <v>256</v>
      </c>
      <c r="D90" s="684">
        <v>6</v>
      </c>
      <c r="E90" s="689">
        <v>136</v>
      </c>
      <c r="F90" s="684">
        <v>2</v>
      </c>
      <c r="G90" s="689">
        <v>68</v>
      </c>
      <c r="H90" s="127" t="s">
        <v>518</v>
      </c>
      <c r="I90" s="96" t="s">
        <v>639</v>
      </c>
      <c r="J90" s="357" t="s">
        <v>34</v>
      </c>
      <c r="K90" s="612" t="s">
        <v>640</v>
      </c>
      <c r="L90" s="491"/>
      <c r="M90" s="486" t="s">
        <v>36</v>
      </c>
      <c r="N90" s="532" t="s">
        <v>641</v>
      </c>
      <c r="O90" s="679" t="s">
        <v>484</v>
      </c>
      <c r="P90" s="565">
        <v>657</v>
      </c>
      <c r="Q90" s="411"/>
      <c r="R90" s="690"/>
    </row>
    <row r="91" spans="1:18" ht="38.25">
      <c r="A91" s="350">
        <f>VLOOKUP(Enfermagem!B91,'Cód MSRH'!$A$2:$B$2410,2,0)</f>
        <v>184</v>
      </c>
      <c r="B91" s="688" t="s">
        <v>638</v>
      </c>
      <c r="C91" s="439" t="s">
        <v>256</v>
      </c>
      <c r="D91" s="684"/>
      <c r="E91" s="689"/>
      <c r="F91" s="684"/>
      <c r="G91" s="689"/>
      <c r="H91" s="127" t="s">
        <v>642</v>
      </c>
      <c r="I91" s="96"/>
      <c r="J91" s="357" t="s">
        <v>34</v>
      </c>
      <c r="K91" s="641"/>
      <c r="L91" s="128"/>
      <c r="M91" s="128"/>
      <c r="N91" s="532" t="s">
        <v>641</v>
      </c>
      <c r="O91" s="679" t="s">
        <v>484</v>
      </c>
      <c r="P91" s="565"/>
      <c r="Q91" s="411"/>
      <c r="R91" s="690"/>
    </row>
    <row r="92" spans="1:18" ht="38.25">
      <c r="A92" s="350">
        <f>VLOOKUP(Enfermagem!B92,'Cód MSRH'!$A$2:$B$2410,2,0)</f>
        <v>184</v>
      </c>
      <c r="B92" s="688" t="s">
        <v>638</v>
      </c>
      <c r="C92" s="439" t="s">
        <v>256</v>
      </c>
      <c r="D92" s="684">
        <v>7</v>
      </c>
      <c r="E92" s="689"/>
      <c r="F92" s="684"/>
      <c r="G92" s="689"/>
      <c r="H92" s="127"/>
      <c r="I92" s="96"/>
      <c r="J92" s="357"/>
      <c r="K92" s="641"/>
      <c r="L92" s="128"/>
      <c r="M92" s="128" t="s">
        <v>36</v>
      </c>
      <c r="N92" s="532"/>
      <c r="O92" s="679"/>
      <c r="P92" s="565"/>
      <c r="Q92" s="411"/>
      <c r="R92" s="690"/>
    </row>
    <row r="93" spans="1:18" ht="27.75" customHeight="1">
      <c r="A93" s="319">
        <f>VLOOKUP(Enfermagem!B93,'Cód MSRH'!$A$2:$B$2410,2,0)</f>
        <v>907</v>
      </c>
      <c r="B93" s="571" t="s">
        <v>643</v>
      </c>
      <c r="C93" s="439" t="s">
        <v>256</v>
      </c>
      <c r="D93" s="55">
        <v>4</v>
      </c>
      <c r="E93" s="439">
        <v>136</v>
      </c>
      <c r="F93" s="55">
        <v>2</v>
      </c>
      <c r="G93" s="439">
        <v>68</v>
      </c>
      <c r="H93" s="691" t="s">
        <v>644</v>
      </c>
      <c r="I93" s="692"/>
      <c r="J93" s="693" t="s">
        <v>34</v>
      </c>
      <c r="K93" s="641"/>
      <c r="L93" s="694"/>
      <c r="M93" s="128"/>
      <c r="N93" s="532" t="s">
        <v>645</v>
      </c>
      <c r="O93" s="679" t="s">
        <v>484</v>
      </c>
      <c r="P93" s="565"/>
      <c r="Q93" s="411"/>
      <c r="R93" s="690"/>
    </row>
    <row r="94" spans="1:18" ht="27.75" customHeight="1">
      <c r="A94" s="695">
        <f>VLOOKUP(Enfermagem!B94,'Cód MSRH'!$A$2:$B$2410,2,0)</f>
        <v>907</v>
      </c>
      <c r="B94" s="320" t="s">
        <v>643</v>
      </c>
      <c r="C94" s="55" t="s">
        <v>256</v>
      </c>
      <c r="D94" s="55">
        <v>4</v>
      </c>
      <c r="E94" s="439"/>
      <c r="F94" s="55"/>
      <c r="G94" s="439"/>
      <c r="H94" s="691"/>
      <c r="I94" s="692"/>
      <c r="J94" s="693"/>
      <c r="K94" s="641" t="s">
        <v>646</v>
      </c>
      <c r="L94" s="171" t="s">
        <v>647</v>
      </c>
      <c r="M94" s="128" t="s">
        <v>36</v>
      </c>
      <c r="N94" s="532"/>
      <c r="O94" s="679" t="s">
        <v>484</v>
      </c>
      <c r="P94" s="565">
        <v>600</v>
      </c>
      <c r="Q94" s="411"/>
      <c r="R94" s="690"/>
    </row>
    <row r="95" spans="1:18" ht="27.75" customHeight="1">
      <c r="A95" s="319">
        <f>VLOOKUP(Enfermagem!B95,'Cód MSRH'!$A$2:$B$2410,2,0)</f>
        <v>3527</v>
      </c>
      <c r="B95" s="576" t="s">
        <v>648</v>
      </c>
      <c r="C95" s="439" t="s">
        <v>256</v>
      </c>
      <c r="D95" s="55">
        <v>1</v>
      </c>
      <c r="E95" s="439">
        <v>34</v>
      </c>
      <c r="F95" s="55">
        <v>1</v>
      </c>
      <c r="G95" s="439">
        <v>17</v>
      </c>
      <c r="H95" s="48" t="s">
        <v>633</v>
      </c>
      <c r="I95" s="489"/>
      <c r="J95" s="682" t="s">
        <v>34</v>
      </c>
      <c r="K95" s="46"/>
      <c r="L95" s="47"/>
      <c r="M95" s="599"/>
      <c r="N95" s="96"/>
      <c r="O95" s="679" t="s">
        <v>484</v>
      </c>
      <c r="P95" s="565"/>
      <c r="Q95" s="411"/>
      <c r="R95" s="595"/>
    </row>
    <row r="96" spans="1:18" ht="27.75" customHeight="1">
      <c r="A96" s="319">
        <f>VLOOKUP(Enfermagem!B96,'Cód MSRH'!$A$2:$B$2410,2,0)</f>
        <v>3045</v>
      </c>
      <c r="B96" s="571" t="s">
        <v>649</v>
      </c>
      <c r="C96" s="439" t="s">
        <v>256</v>
      </c>
      <c r="D96" s="55">
        <v>1</v>
      </c>
      <c r="E96" s="439">
        <v>34</v>
      </c>
      <c r="F96" s="55">
        <v>0</v>
      </c>
      <c r="G96" s="439">
        <v>0</v>
      </c>
      <c r="H96" s="46" t="s">
        <v>539</v>
      </c>
      <c r="I96" s="128"/>
      <c r="J96" s="357" t="s">
        <v>34</v>
      </c>
      <c r="K96" s="641"/>
      <c r="L96" s="128"/>
      <c r="M96" s="128"/>
      <c r="N96" s="96"/>
      <c r="O96" s="679" t="s">
        <v>484</v>
      </c>
      <c r="P96" s="565"/>
      <c r="Q96" s="411"/>
      <c r="R96" s="595"/>
    </row>
    <row r="97" spans="1:18" ht="27.75" customHeight="1">
      <c r="A97" s="319">
        <f>VLOOKUP(Enfermagem!B97,'Cód MSRH'!$A$2:$B$2410,2,0)</f>
        <v>3528</v>
      </c>
      <c r="B97" s="571" t="s">
        <v>650</v>
      </c>
      <c r="C97" s="439" t="s">
        <v>256</v>
      </c>
      <c r="D97" s="55">
        <v>2</v>
      </c>
      <c r="E97" s="439">
        <v>68</v>
      </c>
      <c r="F97" s="55">
        <v>0</v>
      </c>
      <c r="G97" s="439">
        <v>0</v>
      </c>
      <c r="H97" s="127" t="s">
        <v>651</v>
      </c>
      <c r="I97" s="128"/>
      <c r="J97" s="357" t="s">
        <v>34</v>
      </c>
      <c r="K97" s="641"/>
      <c r="L97" s="128"/>
      <c r="M97" s="128"/>
      <c r="N97" s="96"/>
      <c r="O97" s="679" t="s">
        <v>484</v>
      </c>
      <c r="P97" s="565"/>
      <c r="Q97" s="411"/>
      <c r="R97" s="595"/>
    </row>
    <row r="98" spans="1:18" ht="15" customHeight="1">
      <c r="A98" s="696"/>
      <c r="B98" s="647" t="s">
        <v>573</v>
      </c>
      <c r="C98" s="647"/>
      <c r="D98" s="689">
        <v>21</v>
      </c>
      <c r="E98" s="689">
        <v>714</v>
      </c>
      <c r="F98" s="689">
        <v>9</v>
      </c>
      <c r="G98" s="689">
        <v>289</v>
      </c>
      <c r="H98" s="647"/>
      <c r="I98" s="647"/>
      <c r="J98" s="647"/>
      <c r="K98" s="648"/>
      <c r="L98" s="647"/>
      <c r="M98" s="647"/>
      <c r="N98" s="647"/>
      <c r="O98" s="697"/>
      <c r="P98" s="594"/>
      <c r="Q98" s="594"/>
      <c r="R98" s="595"/>
    </row>
    <row r="99" spans="1:18" ht="17.25" customHeight="1">
      <c r="A99"/>
      <c r="B99"/>
      <c r="C99"/>
      <c r="D99"/>
      <c r="E99"/>
      <c r="F99"/>
      <c r="G99"/>
      <c r="H99"/>
      <c r="I99"/>
      <c r="J99"/>
      <c r="K99" s="195"/>
      <c r="L99"/>
      <c r="M99"/>
      <c r="N99"/>
      <c r="O99"/>
      <c r="P99"/>
      <c r="Q99"/>
      <c r="R99" s="595"/>
    </row>
    <row r="100" spans="1:18" ht="25.5" customHeight="1">
      <c r="A100" s="649"/>
      <c r="B100" s="650" t="s">
        <v>467</v>
      </c>
      <c r="C100" s="651" t="s">
        <v>1</v>
      </c>
      <c r="D100" s="651"/>
      <c r="E100" s="651"/>
      <c r="F100" s="651"/>
      <c r="G100" s="652"/>
      <c r="H100" s="653" t="s">
        <v>2</v>
      </c>
      <c r="I100" s="654" t="s">
        <v>3</v>
      </c>
      <c r="J100" s="652">
        <v>2015</v>
      </c>
      <c r="K100" s="655" t="s">
        <v>652</v>
      </c>
      <c r="L100" s="649"/>
      <c r="M100" s="649"/>
      <c r="N100" s="649"/>
      <c r="O100" s="656"/>
      <c r="P100" s="594"/>
      <c r="Q100" s="594"/>
      <c r="R100" s="595"/>
    </row>
    <row r="101" spans="1:17" ht="16.5" customHeight="1">
      <c r="A101" s="386">
        <v>1302</v>
      </c>
      <c r="B101" s="387" t="s">
        <v>5</v>
      </c>
      <c r="C101" s="513" t="s">
        <v>468</v>
      </c>
      <c r="D101" s="513"/>
      <c r="E101" s="513"/>
      <c r="F101" s="513"/>
      <c r="G101" s="514"/>
      <c r="H101" s="515" t="s">
        <v>469</v>
      </c>
      <c r="I101" s="515" t="s">
        <v>470</v>
      </c>
      <c r="J101" s="514"/>
      <c r="K101" s="514"/>
      <c r="L101" s="416"/>
      <c r="M101" s="516"/>
      <c r="N101" s="516"/>
      <c r="O101" s="698"/>
      <c r="P101" s="594"/>
      <c r="Q101" s="594"/>
    </row>
    <row r="102" spans="1:17" ht="25.5" customHeight="1">
      <c r="A102" s="386">
        <v>60</v>
      </c>
      <c r="B102" s="387" t="s">
        <v>471</v>
      </c>
      <c r="C102" s="517" t="s">
        <v>653</v>
      </c>
      <c r="D102" s="517"/>
      <c r="E102" s="517"/>
      <c r="F102" s="517"/>
      <c r="G102" s="28"/>
      <c r="H102" s="21" t="s">
        <v>251</v>
      </c>
      <c r="I102" s="24" t="s">
        <v>472</v>
      </c>
      <c r="J102" s="24"/>
      <c r="K102" s="24"/>
      <c r="L102" s="518" t="s">
        <v>473</v>
      </c>
      <c r="M102" s="416"/>
      <c r="N102" s="516"/>
      <c r="O102" s="698"/>
      <c r="P102" s="594"/>
      <c r="Q102" s="594"/>
    </row>
    <row r="103" spans="1:30" s="530" customFormat="1" ht="25.5">
      <c r="A103" s="396" t="s">
        <v>105</v>
      </c>
      <c r="B103" s="396" t="s">
        <v>165</v>
      </c>
      <c r="C103" s="699"/>
      <c r="D103" s="397" t="s">
        <v>17</v>
      </c>
      <c r="E103" s="397" t="s">
        <v>20</v>
      </c>
      <c r="F103" s="397" t="s">
        <v>19</v>
      </c>
      <c r="G103" s="397" t="s">
        <v>20</v>
      </c>
      <c r="H103" s="398" t="s">
        <v>21</v>
      </c>
      <c r="I103" s="399" t="s">
        <v>22</v>
      </c>
      <c r="J103" s="400" t="s">
        <v>23</v>
      </c>
      <c r="K103" s="562" t="s">
        <v>24</v>
      </c>
      <c r="L103" s="400" t="s">
        <v>25</v>
      </c>
      <c r="M103" s="400" t="s">
        <v>26</v>
      </c>
      <c r="N103" s="527" t="s">
        <v>166</v>
      </c>
      <c r="O103" s="671" t="s">
        <v>351</v>
      </c>
      <c r="P103" s="700" t="s">
        <v>29</v>
      </c>
      <c r="Q103" s="402" t="s">
        <v>29</v>
      </c>
      <c r="R103" s="529"/>
      <c r="S103" s="529"/>
      <c r="T103" s="529"/>
      <c r="U103" s="529"/>
      <c r="V103" s="529"/>
      <c r="W103" s="529"/>
      <c r="X103" s="529"/>
      <c r="Y103" s="529"/>
      <c r="Z103" s="529"/>
      <c r="AA103" s="529"/>
      <c r="AB103" s="529"/>
      <c r="AC103" s="529"/>
      <c r="AD103" s="529"/>
    </row>
    <row r="104" spans="1:17" ht="41.25" customHeight="1">
      <c r="A104" s="404">
        <f>VLOOKUP(Enfermagem!B104,'Cód MSRH'!$A$2:$B$2410,2,0)</f>
        <v>3312</v>
      </c>
      <c r="B104" s="701" t="s">
        <v>654</v>
      </c>
      <c r="C104" s="439" t="s">
        <v>256</v>
      </c>
      <c r="D104" s="55">
        <v>2</v>
      </c>
      <c r="E104" s="407" t="s">
        <v>63</v>
      </c>
      <c r="F104" s="55">
        <v>68</v>
      </c>
      <c r="G104" s="685">
        <v>986</v>
      </c>
      <c r="H104" s="702" t="s">
        <v>642</v>
      </c>
      <c r="I104" s="487"/>
      <c r="J104" s="486" t="s">
        <v>34</v>
      </c>
      <c r="K104" s="493"/>
      <c r="L104" s="491"/>
      <c r="M104" s="491"/>
      <c r="N104" s="703"/>
      <c r="O104" s="679" t="s">
        <v>484</v>
      </c>
      <c r="P104" s="565"/>
      <c r="Q104" s="411"/>
    </row>
    <row r="105" spans="1:17" ht="41.25" customHeight="1">
      <c r="A105" s="404">
        <f>VLOOKUP(Enfermagem!B105,'Cód MSRH'!$A$2:$B$2410,2,0)</f>
        <v>3312</v>
      </c>
      <c r="B105" s="701" t="s">
        <v>655</v>
      </c>
      <c r="C105" s="439" t="s">
        <v>256</v>
      </c>
      <c r="D105" s="55">
        <v>2</v>
      </c>
      <c r="E105" s="407" t="s">
        <v>63</v>
      </c>
      <c r="F105" s="55">
        <v>68</v>
      </c>
      <c r="G105" s="685"/>
      <c r="H105" s="702" t="s">
        <v>583</v>
      </c>
      <c r="I105" s="612"/>
      <c r="J105" s="486" t="s">
        <v>34</v>
      </c>
      <c r="K105" s="612"/>
      <c r="L105" s="491"/>
      <c r="M105" s="491"/>
      <c r="N105" s="703"/>
      <c r="O105" s="679" t="s">
        <v>484</v>
      </c>
      <c r="P105" s="565"/>
      <c r="Q105" s="411"/>
    </row>
    <row r="106" spans="1:17" ht="41.25" customHeight="1">
      <c r="A106" s="404">
        <f>VLOOKUP(Enfermagem!B106,'Cód MSRH'!$A$2:$B$2410,2,0)</f>
        <v>3312</v>
      </c>
      <c r="B106" s="701" t="s">
        <v>656</v>
      </c>
      <c r="C106" s="439" t="s">
        <v>256</v>
      </c>
      <c r="D106" s="55">
        <v>3</v>
      </c>
      <c r="E106" s="407"/>
      <c r="F106" s="55"/>
      <c r="G106" s="685">
        <v>102</v>
      </c>
      <c r="H106" s="702"/>
      <c r="I106" s="612"/>
      <c r="J106" s="486"/>
      <c r="K106" s="612" t="s">
        <v>646</v>
      </c>
      <c r="L106" s="171" t="s">
        <v>647</v>
      </c>
      <c r="M106" s="486" t="s">
        <v>36</v>
      </c>
      <c r="N106" s="703"/>
      <c r="O106" s="679" t="s">
        <v>484</v>
      </c>
      <c r="P106" s="565">
        <v>599</v>
      </c>
      <c r="Q106" s="411"/>
    </row>
    <row r="107" spans="1:17" ht="41.25" customHeight="1">
      <c r="A107" s="404">
        <f>VLOOKUP(Enfermagem!B107,'Cód MSRH'!$A$2:$B$2410,2,0)</f>
        <v>3312</v>
      </c>
      <c r="B107" s="701" t="s">
        <v>657</v>
      </c>
      <c r="C107" s="439" t="s">
        <v>256</v>
      </c>
      <c r="D107" s="55">
        <v>3</v>
      </c>
      <c r="E107" s="407"/>
      <c r="F107" s="55"/>
      <c r="G107" s="685"/>
      <c r="H107" s="702"/>
      <c r="I107" s="612"/>
      <c r="J107" s="486"/>
      <c r="K107" s="612" t="s">
        <v>640</v>
      </c>
      <c r="L107" s="491"/>
      <c r="M107" s="486" t="s">
        <v>36</v>
      </c>
      <c r="N107" s="703"/>
      <c r="O107" s="679"/>
      <c r="P107" s="565">
        <v>657</v>
      </c>
      <c r="Q107" s="411"/>
    </row>
    <row r="108" spans="1:17" ht="41.25" customHeight="1">
      <c r="A108" s="404">
        <f>VLOOKUP(Enfermagem!B108,'Cód MSRH'!$A$2:$B$2410,2,0)</f>
        <v>3312</v>
      </c>
      <c r="B108" s="701" t="s">
        <v>658</v>
      </c>
      <c r="C108" s="439" t="s">
        <v>256</v>
      </c>
      <c r="D108" s="55">
        <v>3</v>
      </c>
      <c r="E108" s="407"/>
      <c r="F108" s="55"/>
      <c r="G108" s="685"/>
      <c r="H108" s="702"/>
      <c r="I108" s="612"/>
      <c r="J108" s="486"/>
      <c r="K108" s="50" t="s">
        <v>490</v>
      </c>
      <c r="L108" s="541"/>
      <c r="M108" s="49" t="s">
        <v>36</v>
      </c>
      <c r="N108" s="703"/>
      <c r="O108" s="679"/>
      <c r="P108" s="565">
        <v>321</v>
      </c>
      <c r="Q108" s="411"/>
    </row>
    <row r="109" spans="1:17" ht="41.25" customHeight="1">
      <c r="A109" s="404">
        <f>VLOOKUP(Enfermagem!B109,'Cód MSRH'!$A$2:$B$2410,2,0)</f>
        <v>3312</v>
      </c>
      <c r="B109" s="701" t="s">
        <v>658</v>
      </c>
      <c r="C109" s="439" t="s">
        <v>256</v>
      </c>
      <c r="D109" s="55">
        <v>3</v>
      </c>
      <c r="E109" s="407"/>
      <c r="F109" s="55"/>
      <c r="G109" s="685"/>
      <c r="H109" s="702"/>
      <c r="I109" s="612"/>
      <c r="J109" s="486"/>
      <c r="K109" s="50" t="s">
        <v>594</v>
      </c>
      <c r="L109" s="541"/>
      <c r="M109" s="49" t="s">
        <v>36</v>
      </c>
      <c r="N109" s="703"/>
      <c r="O109" s="679"/>
      <c r="P109" s="565">
        <v>317</v>
      </c>
      <c r="Q109" s="411"/>
    </row>
    <row r="110" spans="1:17" ht="41.25" customHeight="1">
      <c r="A110" s="404">
        <f>VLOOKUP(Enfermagem!B110,'Cód MSRH'!$A$2:$B$2410,2,0)</f>
        <v>3312</v>
      </c>
      <c r="B110" s="701" t="s">
        <v>658</v>
      </c>
      <c r="C110" s="439" t="s">
        <v>256</v>
      </c>
      <c r="D110" s="55">
        <v>3</v>
      </c>
      <c r="E110" s="407"/>
      <c r="F110" s="55"/>
      <c r="G110" s="685"/>
      <c r="H110" s="702"/>
      <c r="I110" s="612"/>
      <c r="J110" s="486"/>
      <c r="K110" s="641"/>
      <c r="L110" s="541"/>
      <c r="M110" s="49" t="s">
        <v>36</v>
      </c>
      <c r="N110" s="703"/>
      <c r="O110" s="679"/>
      <c r="P110" s="565">
        <v>320</v>
      </c>
      <c r="Q110" s="411"/>
    </row>
    <row r="111" spans="1:15" ht="18.75" customHeight="1">
      <c r="A111" s="404"/>
      <c r="B111" s="428" t="s">
        <v>573</v>
      </c>
      <c r="C111" s="439"/>
      <c r="D111" s="427"/>
      <c r="E111" s="410"/>
      <c r="F111" s="410"/>
      <c r="G111" s="410"/>
      <c r="H111" s="480"/>
      <c r="I111" s="704"/>
      <c r="J111" s="705"/>
      <c r="K111" s="705"/>
      <c r="L111" s="706"/>
      <c r="M111" s="706"/>
      <c r="N111" s="704"/>
      <c r="O111" s="593"/>
    </row>
    <row r="112" spans="1:16" ht="18.75" customHeight="1">
      <c r="A112" s="404"/>
      <c r="B112" s="701"/>
      <c r="C112" s="439"/>
      <c r="D112" s="55"/>
      <c r="E112" s="407"/>
      <c r="F112" s="55"/>
      <c r="G112" s="685"/>
      <c r="H112" s="702"/>
      <c r="I112" s="612"/>
      <c r="J112" s="486"/>
      <c r="K112" s="50"/>
      <c r="L112" s="541"/>
      <c r="M112" s="49"/>
      <c r="N112" s="703"/>
      <c r="O112" s="679"/>
      <c r="P112" s="707"/>
    </row>
    <row r="113" spans="1:16" ht="18.75" customHeight="1">
      <c r="A113" s="404"/>
      <c r="B113" s="701"/>
      <c r="C113" s="439"/>
      <c r="D113" s="55"/>
      <c r="E113" s="407"/>
      <c r="F113" s="55"/>
      <c r="G113" s="685"/>
      <c r="H113" s="702"/>
      <c r="I113" s="612"/>
      <c r="J113" s="486"/>
      <c r="K113" s="50"/>
      <c r="L113" s="541"/>
      <c r="M113" s="49"/>
      <c r="N113" s="703"/>
      <c r="O113" s="679"/>
      <c r="P113" s="707"/>
    </row>
    <row r="114" spans="1:16" ht="42" customHeight="1">
      <c r="A114" s="404"/>
      <c r="B114" s="701" t="s">
        <v>659</v>
      </c>
      <c r="C114" s="439" t="s">
        <v>256</v>
      </c>
      <c r="D114" s="55">
        <v>3</v>
      </c>
      <c r="E114" s="407"/>
      <c r="F114" s="55"/>
      <c r="G114" s="685"/>
      <c r="H114" s="702"/>
      <c r="I114" s="612"/>
      <c r="J114" s="486"/>
      <c r="K114" s="50" t="s">
        <v>646</v>
      </c>
      <c r="L114" s="541" t="s">
        <v>647</v>
      </c>
      <c r="M114" s="49" t="s">
        <v>36</v>
      </c>
      <c r="N114" s="703"/>
      <c r="O114" s="679" t="s">
        <v>484</v>
      </c>
      <c r="P114" s="707">
        <v>601</v>
      </c>
    </row>
    <row r="115" spans="1:16" ht="27.75">
      <c r="A115" s="404"/>
      <c r="B115" s="708" t="s">
        <v>659</v>
      </c>
      <c r="C115" s="439" t="s">
        <v>256</v>
      </c>
      <c r="D115" s="439">
        <v>3</v>
      </c>
      <c r="E115" s="407"/>
      <c r="F115" s="55"/>
      <c r="G115" s="685"/>
      <c r="H115" s="702"/>
      <c r="I115" s="612"/>
      <c r="J115" s="486"/>
      <c r="K115" s="50" t="s">
        <v>585</v>
      </c>
      <c r="L115" s="541"/>
      <c r="M115" s="49" t="s">
        <v>36</v>
      </c>
      <c r="N115" s="703"/>
      <c r="O115" s="679"/>
      <c r="P115" s="707">
        <v>319</v>
      </c>
    </row>
    <row r="116" spans="1:16" ht="18.75" customHeight="1">
      <c r="A116" s="404"/>
      <c r="B116" s="708" t="s">
        <v>659</v>
      </c>
      <c r="C116" s="439" t="s">
        <v>256</v>
      </c>
      <c r="D116" s="439">
        <v>8</v>
      </c>
      <c r="E116" s="407"/>
      <c r="F116" s="55"/>
      <c r="G116" s="685"/>
      <c r="H116" s="702"/>
      <c r="I116" s="612"/>
      <c r="J116" s="486"/>
      <c r="K116" s="50" t="s">
        <v>520</v>
      </c>
      <c r="L116" s="541"/>
      <c r="M116" s="49"/>
      <c r="N116" s="703"/>
      <c r="O116" s="679"/>
      <c r="P116" s="707">
        <v>323</v>
      </c>
    </row>
    <row r="117" ht="32.25" customHeight="1"/>
  </sheetData>
  <sheetProtection selectLockedCells="1" selectUnlockedCells="1"/>
  <mergeCells count="34">
    <mergeCell ref="C1:F1"/>
    <mergeCell ref="C2:F2"/>
    <mergeCell ref="C3:F3"/>
    <mergeCell ref="I3:K3"/>
    <mergeCell ref="C23:F23"/>
    <mergeCell ref="C24:F24"/>
    <mergeCell ref="I24:J24"/>
    <mergeCell ref="C25:F25"/>
    <mergeCell ref="I25:K25"/>
    <mergeCell ref="C46:F46"/>
    <mergeCell ref="C47:F47"/>
    <mergeCell ref="I47:J47"/>
    <mergeCell ref="C48:F48"/>
    <mergeCell ref="I48:K48"/>
    <mergeCell ref="A66:N66"/>
    <mergeCell ref="C67:F67"/>
    <mergeCell ref="C68:H68"/>
    <mergeCell ref="I68:J68"/>
    <mergeCell ref="C69:F69"/>
    <mergeCell ref="I69:K69"/>
    <mergeCell ref="C81:F81"/>
    <mergeCell ref="C82:F82"/>
    <mergeCell ref="I82:J82"/>
    <mergeCell ref="C83:F83"/>
    <mergeCell ref="I83:K83"/>
    <mergeCell ref="D90:D91"/>
    <mergeCell ref="E90:E91"/>
    <mergeCell ref="F90:F91"/>
    <mergeCell ref="G90:G91"/>
    <mergeCell ref="C100:F100"/>
    <mergeCell ref="C101:F101"/>
    <mergeCell ref="C102:F102"/>
    <mergeCell ref="I102:K102"/>
    <mergeCell ref="G104:G105"/>
  </mergeCells>
  <printOptions/>
  <pageMargins left="0.19652777777777777" right="0.07847222222222222" top="0.7229166666666667" bottom="0.3159722222222222" header="0.5118055555555555" footer="0.07847222222222222"/>
  <pageSetup firstPageNumber="1" useFirstPageNumber="1" horizontalDpi="300" verticalDpi="300" orientation="landscape" paperSize="9" scale="61"/>
  <headerFooter alignWithMargins="0">
    <oddFooter>&amp;R&amp;"Arial,Negrito"&amp;12&amp;P</oddFooter>
  </headerFooter>
  <rowBreaks count="5" manualBreakCount="5">
    <brk id="22" max="255" man="1"/>
    <brk id="45" max="255" man="1"/>
    <brk id="65" max="255" man="1"/>
    <brk id="80" max="255" man="1"/>
    <brk id="9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8"/>
  <sheetViews>
    <sheetView view="pageBreakPreview" zoomScale="75" zoomScaleSheetLayoutView="75" workbookViewId="0" topLeftCell="A10">
      <selection activeCell="L21" sqref="L21"/>
    </sheetView>
  </sheetViews>
  <sheetFormatPr defaultColWidth="6.8515625" defaultRowHeight="12.75"/>
  <cols>
    <col min="1" max="1" width="9.421875" style="709" customWidth="1"/>
    <col min="2" max="2" width="35.7109375" style="709" customWidth="1"/>
    <col min="3" max="3" width="3.57421875" style="710" customWidth="1"/>
    <col min="4" max="4" width="3.57421875" style="709" customWidth="1"/>
    <col min="5" max="5" width="6.421875" style="709" customWidth="1"/>
    <col min="6" max="6" width="23.421875" style="711" customWidth="1"/>
    <col min="7" max="7" width="23.421875" style="437" customWidth="1"/>
    <col min="8" max="8" width="7.7109375" style="711" customWidth="1"/>
    <col min="9" max="9" width="22.421875" style="712" customWidth="1"/>
    <col min="10" max="10" width="16.421875" style="713" customWidth="1"/>
    <col min="11" max="11" width="8.421875" style="714" customWidth="1"/>
    <col min="12" max="12" width="11.421875" style="558" customWidth="1"/>
    <col min="13" max="13" width="19.421875" style="715" customWidth="1"/>
    <col min="14" max="14" width="8.57421875" style="716" customWidth="1"/>
    <col min="15" max="15" width="6.7109375" style="716" customWidth="1"/>
    <col min="16" max="30" width="8.421875" style="715" customWidth="1"/>
    <col min="31" max="16384" width="8.421875" style="711" customWidth="1"/>
  </cols>
  <sheetData>
    <row r="1" spans="1:15" ht="21.75" customHeight="1">
      <c r="A1" s="122"/>
      <c r="B1" s="300" t="s">
        <v>467</v>
      </c>
      <c r="C1" s="717" t="s">
        <v>660</v>
      </c>
      <c r="D1" s="717"/>
      <c r="E1" s="717"/>
      <c r="F1" s="119" t="s">
        <v>2</v>
      </c>
      <c r="G1" s="512" t="s">
        <v>3</v>
      </c>
      <c r="H1" s="122">
        <v>2018</v>
      </c>
      <c r="I1" s="718" t="s">
        <v>661</v>
      </c>
      <c r="J1" s="719" t="s">
        <v>662</v>
      </c>
      <c r="K1" s="719"/>
      <c r="L1" s="720"/>
      <c r="M1" s="721"/>
      <c r="N1" s="721"/>
      <c r="O1" s="721"/>
    </row>
    <row r="2" spans="1:15" ht="16.5" customHeight="1">
      <c r="A2" s="189">
        <v>1398</v>
      </c>
      <c r="B2" s="17" t="s">
        <v>5</v>
      </c>
      <c r="C2" s="722" t="s">
        <v>663</v>
      </c>
      <c r="D2" s="722"/>
      <c r="E2" s="722"/>
      <c r="F2" s="723" t="s">
        <v>664</v>
      </c>
      <c r="G2" s="724" t="s">
        <v>665</v>
      </c>
      <c r="H2" s="724"/>
      <c r="I2" s="725" t="s">
        <v>652</v>
      </c>
      <c r="J2" s="724"/>
      <c r="K2" s="724"/>
      <c r="L2" s="724"/>
      <c r="M2" s="721"/>
      <c r="N2" s="721"/>
      <c r="O2" s="721"/>
    </row>
    <row r="3" spans="1:15" ht="27" customHeight="1">
      <c r="A3" s="189">
        <v>169</v>
      </c>
      <c r="B3" s="726" t="s">
        <v>666</v>
      </c>
      <c r="C3" s="727" t="s">
        <v>667</v>
      </c>
      <c r="D3" s="727"/>
      <c r="E3" s="727"/>
      <c r="F3" s="310" t="s">
        <v>668</v>
      </c>
      <c r="G3" s="310"/>
      <c r="H3" s="728" t="s">
        <v>669</v>
      </c>
      <c r="I3" s="728"/>
      <c r="J3" s="729"/>
      <c r="K3" s="448"/>
      <c r="L3" s="448"/>
      <c r="M3" s="721"/>
      <c r="N3" s="721"/>
      <c r="O3" s="721"/>
    </row>
    <row r="4" spans="1:30" s="735" customFormat="1" ht="42.75">
      <c r="A4" s="199" t="s">
        <v>105</v>
      </c>
      <c r="B4" s="199" t="s">
        <v>165</v>
      </c>
      <c r="C4" s="201"/>
      <c r="D4" s="202" t="s">
        <v>17</v>
      </c>
      <c r="E4" s="202" t="s">
        <v>254</v>
      </c>
      <c r="F4" s="203" t="s">
        <v>21</v>
      </c>
      <c r="G4" s="399" t="s">
        <v>22</v>
      </c>
      <c r="H4" s="205" t="s">
        <v>23</v>
      </c>
      <c r="I4" s="730" t="s">
        <v>24</v>
      </c>
      <c r="J4" s="731" t="s">
        <v>25</v>
      </c>
      <c r="K4" s="203" t="s">
        <v>26</v>
      </c>
      <c r="L4" s="527" t="s">
        <v>27</v>
      </c>
      <c r="M4" s="732" t="s">
        <v>351</v>
      </c>
      <c r="N4" s="733" t="s">
        <v>29</v>
      </c>
      <c r="O4" s="733" t="s">
        <v>29</v>
      </c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</row>
    <row r="5" spans="1:15" ht="34.5" customHeight="1">
      <c r="A5" s="319">
        <f>VLOOKUP('Engenharia Ambiental e Sanitária'!B5,'Cód MSRH'!$A$2:$B$2410,2,0)</f>
        <v>3531</v>
      </c>
      <c r="B5" s="175" t="s">
        <v>670</v>
      </c>
      <c r="C5" s="736" t="s">
        <v>31</v>
      </c>
      <c r="D5" s="737">
        <v>3</v>
      </c>
      <c r="E5" s="737">
        <v>51</v>
      </c>
      <c r="F5" s="49" t="s">
        <v>671</v>
      </c>
      <c r="G5" s="162" t="s">
        <v>672</v>
      </c>
      <c r="H5" s="278" t="s">
        <v>34</v>
      </c>
      <c r="I5" s="738" t="s">
        <v>170</v>
      </c>
      <c r="J5" s="739"/>
      <c r="K5" s="740"/>
      <c r="L5" s="59"/>
      <c r="M5" s="741" t="s">
        <v>673</v>
      </c>
      <c r="N5" s="742"/>
      <c r="O5" s="112"/>
    </row>
    <row r="6" spans="1:15" ht="34.5" customHeight="1">
      <c r="A6" s="319">
        <f>VLOOKUP('Engenharia Ambiental e Sanitária'!B6,'Cód MSRH'!$A$2:$B$2410,2,0)</f>
        <v>3531</v>
      </c>
      <c r="B6" s="175" t="s">
        <v>670</v>
      </c>
      <c r="C6" s="736"/>
      <c r="D6" s="737"/>
      <c r="E6" s="737"/>
      <c r="F6" s="49"/>
      <c r="G6" s="743"/>
      <c r="H6" s="278"/>
      <c r="I6" s="738"/>
      <c r="J6" s="739"/>
      <c r="K6" s="740"/>
      <c r="L6" s="59"/>
      <c r="M6" s="741"/>
      <c r="N6" s="742"/>
      <c r="O6" s="112"/>
    </row>
    <row r="7" spans="1:15" ht="27.75" customHeight="1">
      <c r="A7" s="319">
        <f>VLOOKUP('Engenharia Ambiental e Sanitária'!B7,'Cód MSRH'!$A$2:$B$2410,2,0)</f>
        <v>1175</v>
      </c>
      <c r="B7" s="362" t="s">
        <v>260</v>
      </c>
      <c r="C7" s="363" t="s">
        <v>31</v>
      </c>
      <c r="D7" s="322">
        <v>6</v>
      </c>
      <c r="E7" s="322">
        <v>102</v>
      </c>
      <c r="F7" s="49" t="s">
        <v>674</v>
      </c>
      <c r="G7" s="162" t="s">
        <v>675</v>
      </c>
      <c r="H7" s="278" t="s">
        <v>34</v>
      </c>
      <c r="I7" s="109" t="s">
        <v>676</v>
      </c>
      <c r="J7" s="110"/>
      <c r="K7" s="48" t="s">
        <v>36</v>
      </c>
      <c r="L7" s="46"/>
      <c r="M7" s="744" t="s">
        <v>265</v>
      </c>
      <c r="N7" s="745">
        <v>241</v>
      </c>
      <c r="O7" s="746"/>
    </row>
    <row r="8" spans="1:15" ht="27.75" customHeight="1">
      <c r="A8" s="319">
        <f>VLOOKUP('Engenharia Ambiental e Sanitária'!B8,'Cód MSRH'!$A$2:$B$2410,2,0)</f>
        <v>691</v>
      </c>
      <c r="B8" s="362" t="s">
        <v>677</v>
      </c>
      <c r="C8" s="363" t="s">
        <v>31</v>
      </c>
      <c r="D8" s="252">
        <v>6</v>
      </c>
      <c r="E8" s="252">
        <v>102</v>
      </c>
      <c r="F8" s="49" t="s">
        <v>268</v>
      </c>
      <c r="G8" s="162"/>
      <c r="H8" s="278" t="s">
        <v>34</v>
      </c>
      <c r="I8" s="230"/>
      <c r="J8" s="584"/>
      <c r="K8" s="223"/>
      <c r="L8" s="46"/>
      <c r="M8" s="744" t="s">
        <v>265</v>
      </c>
      <c r="N8" s="745"/>
      <c r="O8" s="746"/>
    </row>
    <row r="9" spans="1:15" ht="75" customHeight="1">
      <c r="A9" s="319">
        <f>VLOOKUP('Engenharia Ambiental e Sanitária'!B9,'Cód MSRH'!$A$2:$B$2410,2,0)</f>
        <v>691</v>
      </c>
      <c r="B9" s="362" t="s">
        <v>677</v>
      </c>
      <c r="C9" s="363" t="s">
        <v>31</v>
      </c>
      <c r="D9" s="252">
        <v>6</v>
      </c>
      <c r="E9" s="252">
        <v>102</v>
      </c>
      <c r="F9" s="341" t="s">
        <v>48</v>
      </c>
      <c r="G9" s="162"/>
      <c r="H9" s="278"/>
      <c r="I9" s="230" t="s">
        <v>678</v>
      </c>
      <c r="J9" s="584" t="s">
        <v>679</v>
      </c>
      <c r="K9" s="223" t="s">
        <v>36</v>
      </c>
      <c r="L9" s="46"/>
      <c r="M9" s="744" t="s">
        <v>265</v>
      </c>
      <c r="N9" s="745">
        <v>698</v>
      </c>
      <c r="O9" s="746"/>
    </row>
    <row r="10" spans="1:15" ht="27.75" customHeight="1">
      <c r="A10" s="319">
        <f>VLOOKUP('Engenharia Ambiental e Sanitária'!B10,'Cód MSRH'!$A$2:$B$2410,2,0)</f>
        <v>1177</v>
      </c>
      <c r="B10" s="175" t="s">
        <v>680</v>
      </c>
      <c r="C10" s="342" t="s">
        <v>31</v>
      </c>
      <c r="D10" s="252">
        <v>6</v>
      </c>
      <c r="E10" s="252">
        <v>102</v>
      </c>
      <c r="F10" s="49" t="s">
        <v>681</v>
      </c>
      <c r="G10" s="747"/>
      <c r="H10" s="748" t="s">
        <v>34</v>
      </c>
      <c r="I10" s="230"/>
      <c r="J10" s="584"/>
      <c r="K10" s="749"/>
      <c r="L10" s="46"/>
      <c r="M10" s="750" t="s">
        <v>54</v>
      </c>
      <c r="N10" s="742"/>
      <c r="O10" s="112"/>
    </row>
    <row r="11" spans="1:15" ht="27.75" customHeight="1">
      <c r="A11" s="319">
        <f>VLOOKUP('Engenharia Ambiental e Sanitária'!B11,'Cód MSRH'!$A$2:$B$2410,2,0)</f>
        <v>631</v>
      </c>
      <c r="B11" s="362" t="s">
        <v>45</v>
      </c>
      <c r="C11" s="363" t="s">
        <v>31</v>
      </c>
      <c r="D11" s="322">
        <v>4</v>
      </c>
      <c r="E11" s="322">
        <v>68</v>
      </c>
      <c r="F11" s="49" t="s">
        <v>682</v>
      </c>
      <c r="G11" s="162"/>
      <c r="H11" s="49" t="s">
        <v>34</v>
      </c>
      <c r="I11" s="751"/>
      <c r="J11" s="584"/>
      <c r="K11" s="749"/>
      <c r="L11" s="46"/>
      <c r="M11" s="744" t="s">
        <v>47</v>
      </c>
      <c r="N11" s="745"/>
      <c r="O11" s="746"/>
    </row>
    <row r="12" spans="1:15" ht="30" customHeight="1">
      <c r="A12" s="319">
        <f>VLOOKUP('Engenharia Ambiental e Sanitária'!B12,'Cód MSRH'!$A$2:$B$2410,2,0)</f>
        <v>3529</v>
      </c>
      <c r="B12" s="175" t="s">
        <v>683</v>
      </c>
      <c r="C12" s="342" t="s">
        <v>31</v>
      </c>
      <c r="D12" s="252">
        <v>4</v>
      </c>
      <c r="E12" s="252">
        <v>68</v>
      </c>
      <c r="F12" s="752" t="s">
        <v>506</v>
      </c>
      <c r="G12" s="80" t="s">
        <v>203</v>
      </c>
      <c r="H12" s="753" t="s">
        <v>34</v>
      </c>
      <c r="I12" s="230" t="s">
        <v>117</v>
      </c>
      <c r="J12" s="547"/>
      <c r="K12" s="223" t="s">
        <v>36</v>
      </c>
      <c r="L12" s="542" t="s">
        <v>37</v>
      </c>
      <c r="M12" s="744" t="s">
        <v>142</v>
      </c>
      <c r="N12" s="745">
        <v>693</v>
      </c>
      <c r="O12" s="746"/>
    </row>
    <row r="13" spans="1:15" ht="34.5" customHeight="1">
      <c r="A13" s="319">
        <f>VLOOKUP('Engenharia Ambiental e Sanitária'!B13,'Cód MSRH'!$A$2:$B$2410,2,0)</f>
        <v>3532</v>
      </c>
      <c r="B13" s="235" t="s">
        <v>684</v>
      </c>
      <c r="C13" s="736" t="s">
        <v>31</v>
      </c>
      <c r="D13" s="737">
        <v>1</v>
      </c>
      <c r="E13" s="737">
        <v>34</v>
      </c>
      <c r="F13" s="49" t="s">
        <v>671</v>
      </c>
      <c r="G13" s="162" t="s">
        <v>672</v>
      </c>
      <c r="H13" s="748" t="s">
        <v>34</v>
      </c>
      <c r="I13" s="230" t="s">
        <v>685</v>
      </c>
      <c r="J13" s="584"/>
      <c r="K13" s="223" t="s">
        <v>36</v>
      </c>
      <c r="L13" s="46"/>
      <c r="M13" s="741" t="s">
        <v>673</v>
      </c>
      <c r="N13" s="742">
        <v>71</v>
      </c>
      <c r="O13" s="112"/>
    </row>
    <row r="14" spans="1:15" ht="34.5" customHeight="1">
      <c r="A14" s="319">
        <f>VLOOKUP('Engenharia Ambiental e Sanitária'!B14,'Cód MSRH'!$A$2:$B$2410,2,0)</f>
        <v>3532</v>
      </c>
      <c r="B14" s="235" t="s">
        <v>684</v>
      </c>
      <c r="C14" s="736"/>
      <c r="D14" s="737">
        <v>1</v>
      </c>
      <c r="E14" s="737"/>
      <c r="F14" s="49" t="s">
        <v>671</v>
      </c>
      <c r="G14" s="162" t="s">
        <v>672</v>
      </c>
      <c r="H14" s="748" t="s">
        <v>34</v>
      </c>
      <c r="I14" s="754" t="s">
        <v>170</v>
      </c>
      <c r="J14" s="547"/>
      <c r="K14" s="223"/>
      <c r="L14" s="46"/>
      <c r="M14" s="741"/>
      <c r="N14" s="742"/>
      <c r="O14" s="112"/>
    </row>
    <row r="15" spans="1:15" ht="31.5" customHeight="1">
      <c r="A15" s="319" t="e">
        <f>VLOOKUP('Engenharia Ambiental e Sanitária'!B15,'Cód MSRH'!$A$2:$B$2410,2,0)</f>
        <v>#N/A</v>
      </c>
      <c r="B15" s="113" t="s">
        <v>686</v>
      </c>
      <c r="C15" s="342" t="s">
        <v>31</v>
      </c>
      <c r="D15" s="252">
        <v>2</v>
      </c>
      <c r="E15" s="252">
        <v>34</v>
      </c>
      <c r="F15" s="50" t="s">
        <v>363</v>
      </c>
      <c r="G15" s="80" t="s">
        <v>687</v>
      </c>
      <c r="H15" s="49" t="s">
        <v>34</v>
      </c>
      <c r="I15" s="754" t="s">
        <v>170</v>
      </c>
      <c r="J15" s="755"/>
      <c r="K15" s="756"/>
      <c r="L15" s="46"/>
      <c r="M15" s="757" t="s">
        <v>688</v>
      </c>
      <c r="N15" s="742"/>
      <c r="O15" s="112"/>
    </row>
    <row r="16" spans="1:15" ht="31.5" customHeight="1">
      <c r="A16" s="319">
        <f>VLOOKUP('Engenharia Ambiental e Sanitária'!B16,'Cód MSRH'!$A$2:$B$2410,2,0)</f>
        <v>1176</v>
      </c>
      <c r="B16" s="175" t="s">
        <v>280</v>
      </c>
      <c r="C16" s="758" t="s">
        <v>51</v>
      </c>
      <c r="D16" s="322">
        <v>6</v>
      </c>
      <c r="E16" s="322">
        <v>102</v>
      </c>
      <c r="F16" s="49" t="s">
        <v>689</v>
      </c>
      <c r="G16" s="80"/>
      <c r="H16" s="49" t="s">
        <v>34</v>
      </c>
      <c r="I16" s="230"/>
      <c r="J16" s="584"/>
      <c r="K16" s="223"/>
      <c r="L16" s="46"/>
      <c r="M16" s="759" t="s">
        <v>265</v>
      </c>
      <c r="N16" s="745"/>
      <c r="O16" s="746"/>
    </row>
    <row r="17" spans="1:15" ht="27.75" customHeight="1">
      <c r="A17" s="319">
        <f>VLOOKUP('Engenharia Ambiental e Sanitária'!B17,'Cód MSRH'!$A$2:$B$2410,2,0)</f>
        <v>208</v>
      </c>
      <c r="B17" s="175" t="s">
        <v>690</v>
      </c>
      <c r="C17" s="758" t="s">
        <v>51</v>
      </c>
      <c r="D17" s="322">
        <v>4</v>
      </c>
      <c r="E17" s="322">
        <v>68</v>
      </c>
      <c r="F17" s="760" t="s">
        <v>268</v>
      </c>
      <c r="G17" s="339"/>
      <c r="H17" s="340" t="s">
        <v>34</v>
      </c>
      <c r="I17" s="367"/>
      <c r="J17" s="761"/>
      <c r="K17" s="762"/>
      <c r="L17" s="703"/>
      <c r="M17" s="746" t="s">
        <v>265</v>
      </c>
      <c r="N17" s="742"/>
      <c r="O17" s="112"/>
    </row>
    <row r="18" spans="1:15" ht="27.75" customHeight="1">
      <c r="A18" s="574">
        <f>VLOOKUP('Engenharia Ambiental e Sanitária'!B18,'Cód MSRH'!$A$2:$B$2410,2,0)</f>
        <v>1178</v>
      </c>
      <c r="B18" s="175" t="s">
        <v>691</v>
      </c>
      <c r="C18" s="758" t="s">
        <v>51</v>
      </c>
      <c r="D18" s="322">
        <v>4</v>
      </c>
      <c r="E18" s="322">
        <v>68</v>
      </c>
      <c r="F18" s="763" t="s">
        <v>93</v>
      </c>
      <c r="G18" s="764"/>
      <c r="H18" s="765"/>
      <c r="I18" s="766" t="s">
        <v>692</v>
      </c>
      <c r="J18" s="767"/>
      <c r="K18" s="768" t="s">
        <v>693</v>
      </c>
      <c r="L18" s="769"/>
      <c r="M18" s="682" t="s">
        <v>54</v>
      </c>
      <c r="N18" s="770">
        <v>10</v>
      </c>
      <c r="O18" s="771"/>
    </row>
    <row r="19" spans="1:15" ht="27.75" customHeight="1">
      <c r="A19" s="574">
        <f>VLOOKUP('Engenharia Ambiental e Sanitária'!B19,'Cód MSRH'!$A$2:$B$2410,2,0)</f>
        <v>1467</v>
      </c>
      <c r="B19" s="175" t="s">
        <v>694</v>
      </c>
      <c r="C19" s="758" t="s">
        <v>51</v>
      </c>
      <c r="D19" s="322">
        <v>2</v>
      </c>
      <c r="E19" s="322">
        <v>34</v>
      </c>
      <c r="F19" s="49" t="s">
        <v>695</v>
      </c>
      <c r="G19" s="772" t="s">
        <v>696</v>
      </c>
      <c r="H19" s="49" t="s">
        <v>34</v>
      </c>
      <c r="I19" s="773"/>
      <c r="J19" s="584"/>
      <c r="K19" s="774"/>
      <c r="L19" s="775" t="s">
        <v>697</v>
      </c>
      <c r="M19" s="759" t="s">
        <v>54</v>
      </c>
      <c r="N19" s="742"/>
      <c r="O19" s="112"/>
    </row>
    <row r="20" spans="1:15" ht="31.5" customHeight="1">
      <c r="A20" s="574">
        <f>VLOOKUP('Engenharia Ambiental e Sanitária'!B20,'Cód MSRH'!$A$2:$B$2410,2,0)</f>
        <v>634</v>
      </c>
      <c r="B20" s="175" t="s">
        <v>698</v>
      </c>
      <c r="C20" s="758" t="s">
        <v>51</v>
      </c>
      <c r="D20" s="252">
        <v>2</v>
      </c>
      <c r="E20" s="252">
        <v>34</v>
      </c>
      <c r="F20" s="49" t="s">
        <v>682</v>
      </c>
      <c r="G20" s="776"/>
      <c r="H20" s="49" t="s">
        <v>34</v>
      </c>
      <c r="I20" s="777" t="s">
        <v>699</v>
      </c>
      <c r="J20" s="778" t="s">
        <v>700</v>
      </c>
      <c r="K20" s="50" t="s">
        <v>36</v>
      </c>
      <c r="L20" s="775" t="s">
        <v>701</v>
      </c>
      <c r="M20" s="744" t="s">
        <v>702</v>
      </c>
      <c r="N20" s="742">
        <v>898</v>
      </c>
      <c r="O20" s="112"/>
    </row>
    <row r="21" spans="1:15" ht="27.75" customHeight="1">
      <c r="A21" s="574">
        <f>VLOOKUP('Engenharia Ambiental e Sanitária'!B21,'Cód MSRH'!$A$2:$B$2410,2,0)</f>
        <v>637</v>
      </c>
      <c r="B21" s="362" t="s">
        <v>703</v>
      </c>
      <c r="C21" s="758" t="s">
        <v>51</v>
      </c>
      <c r="D21" s="322">
        <v>4</v>
      </c>
      <c r="E21" s="322">
        <v>68</v>
      </c>
      <c r="F21" s="50" t="s">
        <v>704</v>
      </c>
      <c r="G21" s="162" t="s">
        <v>705</v>
      </c>
      <c r="H21" s="779" t="s">
        <v>34</v>
      </c>
      <c r="I21" s="777" t="s">
        <v>699</v>
      </c>
      <c r="J21" s="778"/>
      <c r="K21" s="50" t="s">
        <v>36</v>
      </c>
      <c r="L21" s="777"/>
      <c r="M21" s="741" t="s">
        <v>47</v>
      </c>
      <c r="N21" s="742">
        <v>283</v>
      </c>
      <c r="O21" s="112"/>
    </row>
    <row r="22" spans="1:15" ht="37.5" customHeight="1">
      <c r="A22" s="319">
        <v>288</v>
      </c>
      <c r="B22" s="362" t="s">
        <v>706</v>
      </c>
      <c r="C22" s="758" t="s">
        <v>51</v>
      </c>
      <c r="D22" s="322">
        <v>4</v>
      </c>
      <c r="E22" s="322">
        <v>68</v>
      </c>
      <c r="F22" s="340" t="s">
        <v>671</v>
      </c>
      <c r="G22" s="162" t="s">
        <v>672</v>
      </c>
      <c r="H22" s="340" t="s">
        <v>34</v>
      </c>
      <c r="I22" s="46" t="s">
        <v>707</v>
      </c>
      <c r="J22" s="778"/>
      <c r="K22" s="774" t="s">
        <v>36</v>
      </c>
      <c r="L22" s="775" t="s">
        <v>708</v>
      </c>
      <c r="M22" s="759" t="s">
        <v>709</v>
      </c>
      <c r="N22" s="770">
        <v>81</v>
      </c>
      <c r="O22" s="771"/>
    </row>
    <row r="23" spans="1:15" ht="37.5" customHeight="1">
      <c r="A23" s="319"/>
      <c r="B23" s="362"/>
      <c r="C23" s="758"/>
      <c r="D23" s="322"/>
      <c r="E23" s="322"/>
      <c r="F23" s="340"/>
      <c r="G23" s="162"/>
      <c r="H23" s="340"/>
      <c r="I23" s="46" t="s">
        <v>710</v>
      </c>
      <c r="J23" s="778" t="s">
        <v>711</v>
      </c>
      <c r="K23" s="774"/>
      <c r="L23" s="775" t="s">
        <v>712</v>
      </c>
      <c r="M23" s="759"/>
      <c r="N23" s="770"/>
      <c r="O23" s="771"/>
    </row>
    <row r="24" spans="1:15" ht="42" customHeight="1">
      <c r="A24" s="319">
        <f>VLOOKUP('Engenharia Ambiental e Sanitária'!B24,'Cód MSRH'!$A$2:$B$2410,2,0)</f>
        <v>1559</v>
      </c>
      <c r="B24" s="362" t="s">
        <v>713</v>
      </c>
      <c r="C24" s="758" t="s">
        <v>51</v>
      </c>
      <c r="D24" s="322">
        <v>4</v>
      </c>
      <c r="E24" s="322">
        <v>68</v>
      </c>
      <c r="F24" s="340" t="s">
        <v>714</v>
      </c>
      <c r="G24" s="780" t="s">
        <v>715</v>
      </c>
      <c r="H24" s="340" t="s">
        <v>34</v>
      </c>
      <c r="I24" s="230" t="s">
        <v>716</v>
      </c>
      <c r="J24" s="547"/>
      <c r="K24" s="223" t="s">
        <v>36</v>
      </c>
      <c r="L24" s="775" t="s">
        <v>717</v>
      </c>
      <c r="M24" s="781" t="s">
        <v>718</v>
      </c>
      <c r="N24" s="742">
        <v>69</v>
      </c>
      <c r="O24" s="771"/>
    </row>
    <row r="25" spans="1:15" ht="30.75" customHeight="1">
      <c r="A25" s="319">
        <f>VLOOKUP('Engenharia Ambiental e Sanitária'!B25,'Cód MSRH'!$A$2:$B$2410,2,0)</f>
        <v>2100</v>
      </c>
      <c r="B25" s="782" t="s">
        <v>719</v>
      </c>
      <c r="C25" s="758" t="s">
        <v>51</v>
      </c>
      <c r="D25" s="322">
        <v>2</v>
      </c>
      <c r="E25" s="322">
        <v>34</v>
      </c>
      <c r="F25" s="340" t="s">
        <v>720</v>
      </c>
      <c r="G25" s="339"/>
      <c r="H25" s="340" t="s">
        <v>34</v>
      </c>
      <c r="I25" s="612"/>
      <c r="J25" s="584"/>
      <c r="K25" s="223"/>
      <c r="L25" s="46"/>
      <c r="M25" s="783" t="s">
        <v>721</v>
      </c>
      <c r="N25" s="742"/>
      <c r="O25" s="112"/>
    </row>
    <row r="26" spans="1:15" ht="15" customHeight="1">
      <c r="A26"/>
      <c r="B26" s="784" t="s">
        <v>722</v>
      </c>
      <c r="C26" s="342"/>
      <c r="D26" s="292">
        <v>65</v>
      </c>
      <c r="E26" s="292">
        <v>1105</v>
      </c>
      <c r="F26" s="81"/>
      <c r="G26" s="785"/>
      <c r="H26" s="61"/>
      <c r="I26" s="786"/>
      <c r="J26" s="787"/>
      <c r="K26" s="343"/>
      <c r="L26" s="65"/>
      <c r="M26" s="757"/>
      <c r="N26" s="112"/>
      <c r="O26" s="112"/>
    </row>
    <row r="27" spans="1:15" ht="18" customHeight="1">
      <c r="A27"/>
      <c r="B27" s="784"/>
      <c r="C27" s="342"/>
      <c r="D27" s="292"/>
      <c r="E27" s="292"/>
      <c r="F27" s="81"/>
      <c r="G27" s="785"/>
      <c r="H27" s="61"/>
      <c r="I27" s="786"/>
      <c r="J27" s="787"/>
      <c r="K27" s="343"/>
      <c r="L27" s="65"/>
      <c r="M27" s="757"/>
      <c r="N27" s="112"/>
      <c r="O27" s="112"/>
    </row>
    <row r="28" spans="1:15" ht="30.75" customHeight="1">
      <c r="A28" s="319">
        <f>VLOOKUP('Engenharia Ambiental e Sanitária'!B28,'Cód MSRH'!$A$2:$B$2410,2,0)</f>
        <v>1175</v>
      </c>
      <c r="B28" s="362" t="s">
        <v>260</v>
      </c>
      <c r="C28" s="788" t="s">
        <v>723</v>
      </c>
      <c r="D28" s="322">
        <v>6</v>
      </c>
      <c r="E28" s="322">
        <v>102</v>
      </c>
      <c r="F28" s="81"/>
      <c r="G28" s="785"/>
      <c r="H28" s="61"/>
      <c r="I28" s="786" t="s">
        <v>724</v>
      </c>
      <c r="J28" s="787"/>
      <c r="K28" s="343" t="s">
        <v>36</v>
      </c>
      <c r="L28" s="65"/>
      <c r="M28" s="757"/>
      <c r="N28" s="112">
        <v>310</v>
      </c>
      <c r="O28" s="112"/>
    </row>
    <row r="29" spans="1:15" ht="28.5" customHeight="1">
      <c r="A29"/>
      <c r="B29" s="175" t="s">
        <v>725</v>
      </c>
      <c r="C29" s="342" t="s">
        <v>31</v>
      </c>
      <c r="D29" s="252">
        <v>2</v>
      </c>
      <c r="E29" s="252">
        <v>34</v>
      </c>
      <c r="F29" s="81"/>
      <c r="G29" s="785"/>
      <c r="H29" s="61"/>
      <c r="I29" s="786" t="s">
        <v>724</v>
      </c>
      <c r="J29" s="787"/>
      <c r="K29" s="343" t="s">
        <v>36</v>
      </c>
      <c r="L29" s="65"/>
      <c r="M29" s="757"/>
      <c r="N29" s="112">
        <v>310</v>
      </c>
      <c r="O29" s="112"/>
    </row>
    <row r="30" spans="1:15" ht="28.5" customHeight="1">
      <c r="A30" s="319">
        <f>VLOOKUP('Engenharia Ambiental e Sanitária'!B30,'Cód MSRH'!$A$2:$B$2410,2,0)</f>
        <v>1176</v>
      </c>
      <c r="B30" s="175" t="s">
        <v>280</v>
      </c>
      <c r="C30" s="788" t="s">
        <v>726</v>
      </c>
      <c r="D30" s="322">
        <v>6</v>
      </c>
      <c r="E30" s="322">
        <v>102</v>
      </c>
      <c r="F30" s="81"/>
      <c r="G30" s="785"/>
      <c r="H30" s="61"/>
      <c r="I30" s="786" t="s">
        <v>724</v>
      </c>
      <c r="J30" s="787"/>
      <c r="K30" s="343" t="s">
        <v>36</v>
      </c>
      <c r="L30" s="65"/>
      <c r="M30" s="757"/>
      <c r="N30" s="112">
        <v>310</v>
      </c>
      <c r="O30" s="112"/>
    </row>
    <row r="31" spans="1:15" ht="28.5" customHeight="1">
      <c r="A31" s="319">
        <f>VLOOKUP('Engenharia Ambiental e Sanitária'!B31,'Cód MSRH'!$A$2:$B$2410,2,0)</f>
        <v>208</v>
      </c>
      <c r="B31" s="175" t="s">
        <v>690</v>
      </c>
      <c r="C31" s="788" t="s">
        <v>726</v>
      </c>
      <c r="D31" s="322">
        <v>4</v>
      </c>
      <c r="E31" s="322">
        <v>68</v>
      </c>
      <c r="F31" s="81"/>
      <c r="G31" s="785"/>
      <c r="H31" s="61"/>
      <c r="I31" s="786" t="s">
        <v>724</v>
      </c>
      <c r="J31" s="787"/>
      <c r="K31" s="343" t="s">
        <v>36</v>
      </c>
      <c r="L31" s="65"/>
      <c r="M31" s="757"/>
      <c r="N31" s="112">
        <v>310</v>
      </c>
      <c r="O31" s="112"/>
    </row>
    <row r="32" spans="1:15" ht="28.5" customHeight="1">
      <c r="A32" s="319">
        <f>VLOOKUP('Engenharia Ambiental e Sanitária'!B32,'Cód MSRH'!$A$2:$B$2410,2,0)</f>
        <v>631</v>
      </c>
      <c r="B32" s="362" t="s">
        <v>45</v>
      </c>
      <c r="C32" s="788" t="s">
        <v>723</v>
      </c>
      <c r="D32" s="322">
        <v>4</v>
      </c>
      <c r="E32" s="322">
        <v>68</v>
      </c>
      <c r="F32" s="81"/>
      <c r="G32" s="785"/>
      <c r="H32" s="61"/>
      <c r="I32" s="751" t="s">
        <v>727</v>
      </c>
      <c r="J32" s="584"/>
      <c r="K32" s="50" t="s">
        <v>36</v>
      </c>
      <c r="L32" s="65"/>
      <c r="M32" s="757"/>
      <c r="N32" s="112">
        <v>285</v>
      </c>
      <c r="O32" s="112"/>
    </row>
    <row r="33" spans="1:15" ht="28.5" customHeight="1">
      <c r="A33"/>
      <c r="B33" s="175"/>
      <c r="C33" s="342"/>
      <c r="D33" s="252"/>
      <c r="E33" s="252"/>
      <c r="F33" s="81"/>
      <c r="G33" s="785"/>
      <c r="H33" s="61"/>
      <c r="I33" s="786"/>
      <c r="J33" s="787"/>
      <c r="K33" s="343"/>
      <c r="L33" s="65"/>
      <c r="M33" s="757"/>
      <c r="N33" s="112"/>
      <c r="O33" s="112"/>
    </row>
    <row r="34" spans="1:15" ht="18" customHeight="1">
      <c r="A34"/>
      <c r="B34" s="784"/>
      <c r="C34" s="342"/>
      <c r="D34" s="292"/>
      <c r="E34" s="292"/>
      <c r="F34" s="81"/>
      <c r="G34" s="785"/>
      <c r="H34" s="61"/>
      <c r="I34" s="786"/>
      <c r="J34" s="787"/>
      <c r="K34" s="343"/>
      <c r="L34" s="65"/>
      <c r="M34" s="757"/>
      <c r="N34" s="112"/>
      <c r="O34" s="112"/>
    </row>
    <row r="35" spans="1:15" ht="31.5" customHeight="1">
      <c r="A35" s="122"/>
      <c r="B35" s="300" t="s">
        <v>467</v>
      </c>
      <c r="C35" s="717" t="s">
        <v>660</v>
      </c>
      <c r="D35" s="717"/>
      <c r="E35" s="717"/>
      <c r="F35" s="119" t="s">
        <v>2</v>
      </c>
      <c r="G35"/>
      <c r="H35" s="718" t="s">
        <v>3</v>
      </c>
      <c r="I35" s="382">
        <v>2018</v>
      </c>
      <c r="J35" s="789" t="s">
        <v>662</v>
      </c>
      <c r="K35" s="789"/>
      <c r="L35" s="789"/>
      <c r="M35" s="790"/>
      <c r="N35" s="791"/>
      <c r="O35" s="791"/>
    </row>
    <row r="36" spans="1:15" ht="30.75" customHeight="1">
      <c r="A36" s="189">
        <v>1398</v>
      </c>
      <c r="B36" s="17" t="s">
        <v>5</v>
      </c>
      <c r="C36" s="792" t="s">
        <v>663</v>
      </c>
      <c r="D36" s="792"/>
      <c r="E36" s="792"/>
      <c r="F36" s="793" t="s">
        <v>664</v>
      </c>
      <c r="G36" s="794" t="s">
        <v>665</v>
      </c>
      <c r="H36" s="794"/>
      <c r="I36" s="795" t="s">
        <v>652</v>
      </c>
      <c r="J36" s="794"/>
      <c r="K36" s="794"/>
      <c r="L36" s="794"/>
      <c r="M36" s="790"/>
      <c r="N36" s="791"/>
      <c r="O36" s="791"/>
    </row>
    <row r="37" spans="1:15" ht="27.75" customHeight="1">
      <c r="A37" s="189">
        <v>169</v>
      </c>
      <c r="B37" s="726" t="s">
        <v>666</v>
      </c>
      <c r="C37" s="727" t="s">
        <v>728</v>
      </c>
      <c r="D37" s="727"/>
      <c r="E37" s="727"/>
      <c r="F37" s="311" t="s">
        <v>729</v>
      </c>
      <c r="G37" s="311"/>
      <c r="H37" s="728" t="s">
        <v>669</v>
      </c>
      <c r="I37" s="728"/>
      <c r="J37" s="729"/>
      <c r="K37" s="448"/>
      <c r="L37" s="448"/>
      <c r="M37" s="790"/>
      <c r="N37" s="791"/>
      <c r="O37" s="791"/>
    </row>
    <row r="38" spans="1:30" s="735" customFormat="1" ht="30" customHeight="1">
      <c r="A38" s="199" t="s">
        <v>105</v>
      </c>
      <c r="B38" s="199" t="s">
        <v>165</v>
      </c>
      <c r="C38" s="201"/>
      <c r="D38" s="202" t="s">
        <v>17</v>
      </c>
      <c r="E38" s="202" t="s">
        <v>254</v>
      </c>
      <c r="F38" s="203" t="s">
        <v>21</v>
      </c>
      <c r="G38" s="399" t="s">
        <v>22</v>
      </c>
      <c r="H38" s="205" t="s">
        <v>23</v>
      </c>
      <c r="I38" s="796" t="s">
        <v>24</v>
      </c>
      <c r="J38" s="731" t="s">
        <v>25</v>
      </c>
      <c r="K38" s="203" t="s">
        <v>26</v>
      </c>
      <c r="L38" s="527" t="s">
        <v>27</v>
      </c>
      <c r="M38" s="732" t="s">
        <v>351</v>
      </c>
      <c r="N38" s="733" t="s">
        <v>29</v>
      </c>
      <c r="O38" s="733" t="s">
        <v>29</v>
      </c>
      <c r="P38" s="734"/>
      <c r="Q38" s="734"/>
      <c r="R38" s="734"/>
      <c r="S38" s="734"/>
      <c r="T38" s="734"/>
      <c r="U38" s="734"/>
      <c r="V38" s="734"/>
      <c r="W38" s="734"/>
      <c r="X38" s="734"/>
      <c r="Y38" s="734"/>
      <c r="Z38" s="734"/>
      <c r="AA38" s="734"/>
      <c r="AB38" s="734"/>
      <c r="AC38" s="734"/>
      <c r="AD38" s="734"/>
    </row>
    <row r="39" spans="1:15" ht="51.75" customHeight="1">
      <c r="A39" s="334">
        <v>1562</v>
      </c>
      <c r="B39" s="362" t="s">
        <v>730</v>
      </c>
      <c r="C39" s="758" t="s">
        <v>51</v>
      </c>
      <c r="D39" s="322">
        <v>3</v>
      </c>
      <c r="E39" s="322">
        <v>51</v>
      </c>
      <c r="F39" s="49" t="s">
        <v>731</v>
      </c>
      <c r="G39" s="489" t="s">
        <v>732</v>
      </c>
      <c r="H39" s="214" t="s">
        <v>34</v>
      </c>
      <c r="I39" s="230" t="s">
        <v>685</v>
      </c>
      <c r="J39" s="584" t="s">
        <v>733</v>
      </c>
      <c r="K39" s="797"/>
      <c r="L39" s="798" t="s">
        <v>734</v>
      </c>
      <c r="M39" s="781" t="s">
        <v>259</v>
      </c>
      <c r="N39" s="770"/>
      <c r="O39" s="771"/>
    </row>
    <row r="40" spans="1:15" ht="27.75" customHeight="1">
      <c r="A40" s="334">
        <v>614</v>
      </c>
      <c r="B40" s="362" t="s">
        <v>291</v>
      </c>
      <c r="C40" s="363" t="s">
        <v>31</v>
      </c>
      <c r="D40" s="322">
        <v>4</v>
      </c>
      <c r="E40" s="322">
        <v>68</v>
      </c>
      <c r="F40" s="49" t="s">
        <v>292</v>
      </c>
      <c r="G40" s="799"/>
      <c r="H40" s="800" t="s">
        <v>34</v>
      </c>
      <c r="I40" s="230"/>
      <c r="J40" s="584"/>
      <c r="K40" s="223"/>
      <c r="L40" s="798"/>
      <c r="M40" s="759" t="s">
        <v>293</v>
      </c>
      <c r="N40" s="770"/>
      <c r="O40" s="771"/>
    </row>
    <row r="41" spans="1:15" ht="26.25" customHeight="1">
      <c r="A41" s="801">
        <v>3299</v>
      </c>
      <c r="B41" s="782" t="s">
        <v>735</v>
      </c>
      <c r="C41" s="363" t="s">
        <v>31</v>
      </c>
      <c r="D41" s="322">
        <v>4</v>
      </c>
      <c r="E41" s="322">
        <v>68</v>
      </c>
      <c r="F41" s="49" t="s">
        <v>674</v>
      </c>
      <c r="G41" s="47" t="s">
        <v>675</v>
      </c>
      <c r="H41" s="214" t="s">
        <v>34</v>
      </c>
      <c r="I41" s="109" t="s">
        <v>736</v>
      </c>
      <c r="J41" s="110"/>
      <c r="K41" s="48" t="s">
        <v>36</v>
      </c>
      <c r="L41" s="798"/>
      <c r="M41" s="759" t="s">
        <v>265</v>
      </c>
      <c r="N41" s="770">
        <v>245</v>
      </c>
      <c r="O41" s="771"/>
    </row>
    <row r="42" spans="1:15" ht="39" customHeight="1">
      <c r="A42" s="334">
        <v>3654</v>
      </c>
      <c r="B42" s="802" t="s">
        <v>737</v>
      </c>
      <c r="C42" s="363" t="s">
        <v>31</v>
      </c>
      <c r="D42" s="322">
        <v>6</v>
      </c>
      <c r="E42" s="322">
        <v>102</v>
      </c>
      <c r="F42" s="49" t="s">
        <v>738</v>
      </c>
      <c r="G42" s="162"/>
      <c r="H42" s="214" t="s">
        <v>34</v>
      </c>
      <c r="I42" s="46"/>
      <c r="J42" s="584"/>
      <c r="K42" s="223"/>
      <c r="L42" s="214"/>
      <c r="M42" s="759" t="s">
        <v>54</v>
      </c>
      <c r="N42" s="770"/>
      <c r="O42" s="771"/>
    </row>
    <row r="43" spans="1:15" ht="30.75" customHeight="1">
      <c r="A43" s="334">
        <v>628</v>
      </c>
      <c r="B43" s="320" t="s">
        <v>739</v>
      </c>
      <c r="C43" s="363" t="s">
        <v>31</v>
      </c>
      <c r="D43" s="322">
        <v>6</v>
      </c>
      <c r="E43" s="322">
        <v>102</v>
      </c>
      <c r="F43" s="49" t="s">
        <v>740</v>
      </c>
      <c r="G43" s="162" t="s">
        <v>741</v>
      </c>
      <c r="H43" s="214" t="s">
        <v>34</v>
      </c>
      <c r="I43" s="230" t="s">
        <v>742</v>
      </c>
      <c r="J43" s="803"/>
      <c r="K43" s="50" t="s">
        <v>36</v>
      </c>
      <c r="L43" s="798"/>
      <c r="M43" s="759" t="s">
        <v>47</v>
      </c>
      <c r="N43" s="770">
        <v>284</v>
      </c>
      <c r="O43" s="771"/>
    </row>
    <row r="44" spans="1:15" ht="30.75" customHeight="1">
      <c r="A44" s="334">
        <v>628</v>
      </c>
      <c r="B44" s="320" t="s">
        <v>743</v>
      </c>
      <c r="C44" s="363" t="s">
        <v>31</v>
      </c>
      <c r="D44" s="322">
        <v>2</v>
      </c>
      <c r="E44" s="322">
        <v>34</v>
      </c>
      <c r="F44" s="49"/>
      <c r="G44" s="162"/>
      <c r="H44" s="214"/>
      <c r="I44" s="230" t="s">
        <v>742</v>
      </c>
      <c r="J44" s="803"/>
      <c r="K44" s="50" t="s">
        <v>36</v>
      </c>
      <c r="L44" s="798"/>
      <c r="M44" s="759"/>
      <c r="N44" s="770">
        <v>284</v>
      </c>
      <c r="O44" s="771"/>
    </row>
    <row r="45" spans="1:15" ht="30.75" customHeight="1">
      <c r="A45" s="334">
        <v>628</v>
      </c>
      <c r="B45" s="320" t="s">
        <v>744</v>
      </c>
      <c r="C45" s="363" t="s">
        <v>31</v>
      </c>
      <c r="D45" s="322">
        <v>2</v>
      </c>
      <c r="E45" s="322">
        <v>34</v>
      </c>
      <c r="F45" s="49"/>
      <c r="G45" s="162"/>
      <c r="H45" s="214"/>
      <c r="I45" s="50" t="s">
        <v>742</v>
      </c>
      <c r="J45" s="803"/>
      <c r="K45" s="50" t="s">
        <v>36</v>
      </c>
      <c r="L45" s="798"/>
      <c r="M45" s="759"/>
      <c r="N45" s="770">
        <v>284</v>
      </c>
      <c r="O45" s="771"/>
    </row>
    <row r="46" spans="1:15" ht="27.75" customHeight="1">
      <c r="A46" s="334">
        <v>1840</v>
      </c>
      <c r="B46" s="802" t="s">
        <v>188</v>
      </c>
      <c r="C46" s="363" t="s">
        <v>31</v>
      </c>
      <c r="D46" s="322">
        <v>4</v>
      </c>
      <c r="E46" s="322">
        <v>68</v>
      </c>
      <c r="F46" s="49" t="s">
        <v>58</v>
      </c>
      <c r="G46" s="162"/>
      <c r="H46" s="214" t="s">
        <v>34</v>
      </c>
      <c r="I46" s="230"/>
      <c r="J46" s="778"/>
      <c r="K46" s="223"/>
      <c r="L46" s="641"/>
      <c r="M46" s="759" t="s">
        <v>38</v>
      </c>
      <c r="N46" s="770"/>
      <c r="O46" s="771"/>
    </row>
    <row r="47" spans="1:15" ht="32.25" customHeight="1">
      <c r="A47" s="334">
        <v>3213</v>
      </c>
      <c r="B47" s="362" t="s">
        <v>745</v>
      </c>
      <c r="C47" s="363" t="s">
        <v>31</v>
      </c>
      <c r="D47" s="322">
        <v>3</v>
      </c>
      <c r="E47" s="322">
        <v>51</v>
      </c>
      <c r="F47" s="49" t="s">
        <v>746</v>
      </c>
      <c r="G47" s="258"/>
      <c r="H47" s="804" t="s">
        <v>34</v>
      </c>
      <c r="I47" s="230"/>
      <c r="J47" s="805"/>
      <c r="K47" s="797"/>
      <c r="L47" s="798" t="s">
        <v>747</v>
      </c>
      <c r="M47" s="759" t="s">
        <v>748</v>
      </c>
      <c r="N47" s="770"/>
      <c r="O47" s="771"/>
    </row>
    <row r="48" spans="1:15" ht="33" customHeight="1">
      <c r="A48" s="334">
        <v>1472</v>
      </c>
      <c r="B48" s="320" t="s">
        <v>749</v>
      </c>
      <c r="C48" s="363" t="s">
        <v>31</v>
      </c>
      <c r="D48" s="322">
        <v>2</v>
      </c>
      <c r="E48" s="322">
        <v>34</v>
      </c>
      <c r="F48" s="49" t="s">
        <v>695</v>
      </c>
      <c r="G48" s="162"/>
      <c r="H48" s="214" t="s">
        <v>34</v>
      </c>
      <c r="I48" s="230"/>
      <c r="J48" s="805"/>
      <c r="K48" s="223"/>
      <c r="L48" s="798"/>
      <c r="M48" s="759" t="s">
        <v>54</v>
      </c>
      <c r="N48" s="770"/>
      <c r="O48" s="771"/>
    </row>
    <row r="49" spans="1:15" ht="33" customHeight="1">
      <c r="A49" s="334">
        <v>1472</v>
      </c>
      <c r="B49" s="320" t="s">
        <v>749</v>
      </c>
      <c r="C49" s="363" t="s">
        <v>31</v>
      </c>
      <c r="D49" s="322">
        <v>2</v>
      </c>
      <c r="E49" s="322">
        <v>34</v>
      </c>
      <c r="F49" s="341" t="s">
        <v>48</v>
      </c>
      <c r="G49" s="162"/>
      <c r="H49" s="214"/>
      <c r="I49" s="230" t="s">
        <v>750</v>
      </c>
      <c r="J49" s="805"/>
      <c r="K49" s="223" t="s">
        <v>36</v>
      </c>
      <c r="L49" s="798"/>
      <c r="M49" s="759" t="s">
        <v>54</v>
      </c>
      <c r="N49" s="770">
        <v>697</v>
      </c>
      <c r="O49" s="771"/>
    </row>
    <row r="50" spans="1:15" ht="27" customHeight="1">
      <c r="A50" s="334">
        <v>260</v>
      </c>
      <c r="B50" s="362" t="s">
        <v>281</v>
      </c>
      <c r="C50" s="758" t="s">
        <v>51</v>
      </c>
      <c r="D50" s="322">
        <v>4</v>
      </c>
      <c r="E50" s="322">
        <v>68</v>
      </c>
      <c r="F50" s="49" t="s">
        <v>674</v>
      </c>
      <c r="G50" s="47" t="s">
        <v>675</v>
      </c>
      <c r="H50" s="214" t="s">
        <v>34</v>
      </c>
      <c r="I50" s="806" t="s">
        <v>751</v>
      </c>
      <c r="J50" s="547"/>
      <c r="K50" s="223" t="s">
        <v>693</v>
      </c>
      <c r="L50" s="798"/>
      <c r="M50" s="781" t="s">
        <v>265</v>
      </c>
      <c r="N50" s="770">
        <v>4</v>
      </c>
      <c r="O50" s="771"/>
    </row>
    <row r="51" spans="1:15" ht="27.75" customHeight="1">
      <c r="A51" s="334">
        <v>1567</v>
      </c>
      <c r="B51" s="362" t="s">
        <v>752</v>
      </c>
      <c r="C51" s="363" t="s">
        <v>51</v>
      </c>
      <c r="D51" s="322">
        <v>2</v>
      </c>
      <c r="E51" s="322">
        <v>34</v>
      </c>
      <c r="F51" s="49" t="s">
        <v>695</v>
      </c>
      <c r="G51" s="779"/>
      <c r="H51" s="779" t="s">
        <v>34</v>
      </c>
      <c r="I51" s="230"/>
      <c r="J51" s="805"/>
      <c r="K51" s="223"/>
      <c r="L51" s="798"/>
      <c r="M51" s="682" t="s">
        <v>54</v>
      </c>
      <c r="N51" s="770">
        <v>95</v>
      </c>
      <c r="O51" s="771"/>
    </row>
    <row r="52" spans="1:25" ht="46.5" customHeight="1">
      <c r="A52" s="334">
        <v>3655</v>
      </c>
      <c r="B52" s="362" t="s">
        <v>753</v>
      </c>
      <c r="C52" s="758" t="s">
        <v>51</v>
      </c>
      <c r="D52" s="322">
        <v>4</v>
      </c>
      <c r="E52" s="322">
        <v>68</v>
      </c>
      <c r="F52" s="49" t="s">
        <v>754</v>
      </c>
      <c r="G52" s="128" t="s">
        <v>755</v>
      </c>
      <c r="H52" s="49" t="s">
        <v>34</v>
      </c>
      <c r="I52" s="777" t="s">
        <v>671</v>
      </c>
      <c r="J52" s="805" t="s">
        <v>264</v>
      </c>
      <c r="K52" s="807" t="s">
        <v>34</v>
      </c>
      <c r="L52" s="349" t="s">
        <v>756</v>
      </c>
      <c r="M52" s="744" t="s">
        <v>757</v>
      </c>
      <c r="N52" s="808" t="s">
        <v>758</v>
      </c>
      <c r="O52" s="809"/>
      <c r="P52" s="810"/>
      <c r="Q52" s="810"/>
      <c r="R52" s="810"/>
      <c r="S52" s="810"/>
      <c r="T52" s="810"/>
      <c r="U52" s="810"/>
      <c r="V52" s="810"/>
      <c r="W52" s="810"/>
      <c r="X52" s="810"/>
      <c r="Y52" s="810"/>
    </row>
    <row r="53" spans="1:25" ht="60" customHeight="1">
      <c r="A53" s="811"/>
      <c r="B53" s="811"/>
      <c r="C53" s="811"/>
      <c r="D53" s="811"/>
      <c r="E53" s="811"/>
      <c r="F53" s="811"/>
      <c r="G53" s="811"/>
      <c r="H53" s="811"/>
      <c r="I53" s="46" t="s">
        <v>707</v>
      </c>
      <c r="J53" s="778" t="s">
        <v>759</v>
      </c>
      <c r="K53" s="774" t="s">
        <v>36</v>
      </c>
      <c r="L53" s="349"/>
      <c r="M53" s="744"/>
      <c r="N53" s="808">
        <v>81</v>
      </c>
      <c r="O53" s="809"/>
      <c r="P53" s="810"/>
      <c r="Q53" s="810"/>
      <c r="R53" s="810"/>
      <c r="S53" s="810"/>
      <c r="T53" s="810"/>
      <c r="U53" s="810"/>
      <c r="V53" s="810"/>
      <c r="W53" s="810"/>
      <c r="X53" s="810"/>
      <c r="Y53" s="810"/>
    </row>
    <row r="54" spans="1:15" ht="52.5">
      <c r="A54" s="334">
        <v>3656</v>
      </c>
      <c r="B54" s="802" t="s">
        <v>760</v>
      </c>
      <c r="C54" s="758" t="s">
        <v>51</v>
      </c>
      <c r="D54" s="322">
        <v>3</v>
      </c>
      <c r="E54" s="322">
        <v>51</v>
      </c>
      <c r="F54" s="812" t="s">
        <v>40</v>
      </c>
      <c r="G54" s="56" t="s">
        <v>41</v>
      </c>
      <c r="H54" s="812" t="s">
        <v>34</v>
      </c>
      <c r="I54" s="230" t="s">
        <v>761</v>
      </c>
      <c r="J54" s="813" t="s">
        <v>762</v>
      </c>
      <c r="K54" s="223" t="s">
        <v>36</v>
      </c>
      <c r="L54" s="798" t="s">
        <v>747</v>
      </c>
      <c r="M54" s="682" t="s">
        <v>38</v>
      </c>
      <c r="N54" s="770" t="s">
        <v>763</v>
      </c>
      <c r="O54" s="771"/>
    </row>
    <row r="55" spans="1:15" ht="51" customHeight="1">
      <c r="A55" s="334">
        <v>3657</v>
      </c>
      <c r="B55" s="344" t="s">
        <v>764</v>
      </c>
      <c r="C55" s="363" t="s">
        <v>31</v>
      </c>
      <c r="D55" s="322">
        <v>4</v>
      </c>
      <c r="E55" s="322">
        <v>68</v>
      </c>
      <c r="F55" s="214" t="s">
        <v>731</v>
      </c>
      <c r="G55" s="489" t="s">
        <v>732</v>
      </c>
      <c r="H55" s="214" t="s">
        <v>34</v>
      </c>
      <c r="I55" s="230" t="s">
        <v>765</v>
      </c>
      <c r="J55" s="805" t="s">
        <v>766</v>
      </c>
      <c r="K55" s="223" t="s">
        <v>36</v>
      </c>
      <c r="L55" s="641"/>
      <c r="M55" s="744" t="s">
        <v>767</v>
      </c>
      <c r="N55" s="770"/>
      <c r="O55" s="771"/>
    </row>
    <row r="56" spans="1:15" ht="36.75" customHeight="1">
      <c r="A56" s="334">
        <v>3658</v>
      </c>
      <c r="B56" s="362" t="s">
        <v>768</v>
      </c>
      <c r="C56" s="758" t="s">
        <v>51</v>
      </c>
      <c r="D56" s="322">
        <v>4</v>
      </c>
      <c r="E56" s="322">
        <v>68</v>
      </c>
      <c r="F56" s="49" t="s">
        <v>769</v>
      </c>
      <c r="G56" s="779" t="s">
        <v>770</v>
      </c>
      <c r="H56" s="814" t="s">
        <v>34</v>
      </c>
      <c r="I56" s="230"/>
      <c r="J56" s="778"/>
      <c r="K56" s="815"/>
      <c r="L56" s="816" t="s">
        <v>37</v>
      </c>
      <c r="M56" s="817" t="s">
        <v>771</v>
      </c>
      <c r="N56" s="770"/>
      <c r="O56" s="771"/>
    </row>
    <row r="57" spans="1:15" ht="36" customHeight="1">
      <c r="A57" s="334">
        <v>2097</v>
      </c>
      <c r="B57" s="320" t="s">
        <v>772</v>
      </c>
      <c r="C57" s="758" t="s">
        <v>51</v>
      </c>
      <c r="D57" s="322">
        <v>3</v>
      </c>
      <c r="E57" s="322">
        <v>51</v>
      </c>
      <c r="F57" s="812" t="s">
        <v>56</v>
      </c>
      <c r="G57" s="818"/>
      <c r="H57" s="214" t="s">
        <v>34</v>
      </c>
      <c r="I57" s="230"/>
      <c r="J57" s="584"/>
      <c r="K57" s="223"/>
      <c r="L57" s="798"/>
      <c r="M57" s="759" t="s">
        <v>773</v>
      </c>
      <c r="N57" s="770"/>
      <c r="O57" s="771"/>
    </row>
    <row r="58" spans="1:15" ht="39.75" customHeight="1">
      <c r="A58" s="334">
        <v>1563</v>
      </c>
      <c r="B58" s="362" t="s">
        <v>774</v>
      </c>
      <c r="C58" s="758" t="s">
        <v>51</v>
      </c>
      <c r="D58" s="322">
        <v>2</v>
      </c>
      <c r="E58" s="322">
        <v>34</v>
      </c>
      <c r="F58" s="49" t="s">
        <v>714</v>
      </c>
      <c r="G58" s="745" t="s">
        <v>775</v>
      </c>
      <c r="H58" s="804" t="s">
        <v>34</v>
      </c>
      <c r="I58" s="230" t="s">
        <v>685</v>
      </c>
      <c r="J58" s="584"/>
      <c r="K58" s="223" t="s">
        <v>36</v>
      </c>
      <c r="L58" s="704"/>
      <c r="M58" s="746" t="s">
        <v>776</v>
      </c>
      <c r="N58" s="770">
        <v>75</v>
      </c>
      <c r="O58" s="771"/>
    </row>
    <row r="59" spans="1:15" ht="40.5" customHeight="1">
      <c r="A59" s="334">
        <v>1561</v>
      </c>
      <c r="B59" s="362" t="s">
        <v>777</v>
      </c>
      <c r="C59" s="758" t="s">
        <v>51</v>
      </c>
      <c r="D59" s="322">
        <v>4</v>
      </c>
      <c r="E59" s="322">
        <v>68</v>
      </c>
      <c r="F59" s="752" t="s">
        <v>778</v>
      </c>
      <c r="G59" s="326"/>
      <c r="H59" s="752" t="s">
        <v>34</v>
      </c>
      <c r="I59" s="230"/>
      <c r="J59" s="819"/>
      <c r="K59" s="774"/>
      <c r="L59" s="641" t="s">
        <v>37</v>
      </c>
      <c r="M59" s="746" t="s">
        <v>779</v>
      </c>
      <c r="N59" s="770"/>
      <c r="O59" s="771"/>
    </row>
    <row r="60" spans="1:14" ht="15.75" customHeight="1">
      <c r="A60" s="820"/>
      <c r="B60" s="227" t="s">
        <v>780</v>
      </c>
      <c r="C60" s="821"/>
      <c r="D60" s="822">
        <v>56</v>
      </c>
      <c r="E60" s="822">
        <v>952</v>
      </c>
      <c r="F60" s="823" t="s">
        <v>781</v>
      </c>
      <c r="G60" s="426"/>
      <c r="H60" s="824"/>
      <c r="I60" s="825"/>
      <c r="J60" s="299"/>
      <c r="K60" s="423">
        <v>28</v>
      </c>
      <c r="L60" s="423">
        <v>476</v>
      </c>
      <c r="N60" s="715"/>
    </row>
    <row r="61" spans="1:12" ht="27" customHeight="1">
      <c r="A61" s="826"/>
      <c r="B61" s="827"/>
      <c r="C61" s="828"/>
      <c r="D61" s="826"/>
      <c r="E61" s="826"/>
      <c r="F61" s="826"/>
      <c r="G61" s="829"/>
      <c r="H61" s="826"/>
      <c r="I61" s="830"/>
      <c r="J61" s="831"/>
      <c r="K61" s="832"/>
      <c r="L61" s="833"/>
    </row>
    <row r="62" spans="1:14" ht="66" customHeight="1">
      <c r="A62" s="319" t="e">
        <f>VLOOKUP(B62,#REF!,2,0)</f>
        <v>#REF!</v>
      </c>
      <c r="B62" s="362" t="s">
        <v>782</v>
      </c>
      <c r="C62" s="834" t="s">
        <v>723</v>
      </c>
      <c r="D62" s="322">
        <v>4</v>
      </c>
      <c r="E62" s="322">
        <v>68</v>
      </c>
      <c r="F62" s="826" t="s">
        <v>783</v>
      </c>
      <c r="G62" s="829"/>
      <c r="H62" s="826"/>
      <c r="I62" s="830" t="s">
        <v>710</v>
      </c>
      <c r="J62" s="831" t="s">
        <v>784</v>
      </c>
      <c r="K62" s="832" t="s">
        <v>36</v>
      </c>
      <c r="L62" s="833"/>
      <c r="M62" s="273" t="s">
        <v>375</v>
      </c>
      <c r="N62" s="716">
        <v>696</v>
      </c>
    </row>
    <row r="63" spans="1:12" ht="33.75" customHeight="1">
      <c r="A63" s="826"/>
      <c r="B63" s="827"/>
      <c r="C63" s="828"/>
      <c r="D63" s="826"/>
      <c r="E63" s="826"/>
      <c r="F63" s="826"/>
      <c r="G63" s="829"/>
      <c r="H63" s="826"/>
      <c r="I63" s="830"/>
      <c r="J63" s="831"/>
      <c r="K63" s="832"/>
      <c r="L63" s="833"/>
    </row>
    <row r="64" spans="1:12" ht="16.5" customHeight="1">
      <c r="A64" s="122"/>
      <c r="B64" s="300" t="s">
        <v>467</v>
      </c>
      <c r="C64" s="717" t="s">
        <v>660</v>
      </c>
      <c r="D64" s="717"/>
      <c r="E64" s="717"/>
      <c r="F64" s="119" t="s">
        <v>2</v>
      </c>
      <c r="G64" s="835"/>
      <c r="H64" s="836"/>
      <c r="I64" s="837"/>
      <c r="J64"/>
      <c r="K64"/>
      <c r="L64" s="720"/>
    </row>
    <row r="65" spans="1:12" ht="16.5" customHeight="1">
      <c r="A65" s="189">
        <v>1398</v>
      </c>
      <c r="B65" s="17" t="s">
        <v>5</v>
      </c>
      <c r="C65" s="792" t="s">
        <v>663</v>
      </c>
      <c r="D65" s="792"/>
      <c r="E65" s="792"/>
      <c r="F65" s="793" t="s">
        <v>664</v>
      </c>
      <c r="G65" s="794" t="s">
        <v>665</v>
      </c>
      <c r="H65" s="794"/>
      <c r="I65" s="795" t="s">
        <v>785</v>
      </c>
      <c r="J65" s="794"/>
      <c r="K65" s="794"/>
      <c r="L65" s="794"/>
    </row>
    <row r="66" spans="1:12" ht="30" customHeight="1">
      <c r="A66" s="189">
        <v>169</v>
      </c>
      <c r="B66" s="726" t="s">
        <v>666</v>
      </c>
      <c r="C66" s="727" t="s">
        <v>786</v>
      </c>
      <c r="D66" s="727"/>
      <c r="E66" s="727"/>
      <c r="F66" s="311" t="s">
        <v>729</v>
      </c>
      <c r="G66" s="311"/>
      <c r="H66" s="728" t="s">
        <v>669</v>
      </c>
      <c r="I66" s="728"/>
      <c r="J66" s="729"/>
      <c r="K66" s="448"/>
      <c r="L66" s="448"/>
    </row>
    <row r="67" spans="1:30" s="735" customFormat="1" ht="42.75">
      <c r="A67" s="199" t="s">
        <v>105</v>
      </c>
      <c r="B67" s="199" t="s">
        <v>165</v>
      </c>
      <c r="C67" s="201"/>
      <c r="D67" s="202" t="s">
        <v>17</v>
      </c>
      <c r="E67" s="202" t="s">
        <v>254</v>
      </c>
      <c r="F67" s="203" t="s">
        <v>21</v>
      </c>
      <c r="G67" s="399" t="s">
        <v>22</v>
      </c>
      <c r="H67" s="205" t="s">
        <v>23</v>
      </c>
      <c r="I67" s="796" t="s">
        <v>24</v>
      </c>
      <c r="J67" s="731" t="s">
        <v>25</v>
      </c>
      <c r="K67" s="203" t="s">
        <v>26</v>
      </c>
      <c r="L67" s="527" t="s">
        <v>27</v>
      </c>
      <c r="M67" s="732" t="s">
        <v>351</v>
      </c>
      <c r="N67" s="733" t="s">
        <v>29</v>
      </c>
      <c r="O67" s="733" t="s">
        <v>29</v>
      </c>
      <c r="P67" s="734"/>
      <c r="Q67" s="734"/>
      <c r="R67" s="734"/>
      <c r="S67" s="734"/>
      <c r="T67" s="734"/>
      <c r="U67" s="734"/>
      <c r="V67" s="734"/>
      <c r="W67" s="734"/>
      <c r="X67" s="734"/>
      <c r="Y67" s="734"/>
      <c r="Z67" s="734"/>
      <c r="AA67" s="734"/>
      <c r="AB67" s="734"/>
      <c r="AC67" s="734"/>
      <c r="AD67" s="734"/>
    </row>
    <row r="68" spans="1:15" ht="30" customHeight="1">
      <c r="A68" s="319">
        <f>VLOOKUP('Engenharia Ambiental e Sanitária'!B68,'Cód MSRH'!$A$2:$B$2410,2,0)</f>
        <v>253</v>
      </c>
      <c r="B68" s="362" t="s">
        <v>75</v>
      </c>
      <c r="C68" s="363" t="s">
        <v>31</v>
      </c>
      <c r="D68" s="322">
        <v>4</v>
      </c>
      <c r="E68" s="322">
        <v>68</v>
      </c>
      <c r="F68" s="763" t="s">
        <v>93</v>
      </c>
      <c r="G68" s="764"/>
      <c r="H68" s="765"/>
      <c r="I68" s="230" t="s">
        <v>699</v>
      </c>
      <c r="J68" s="584"/>
      <c r="K68" s="50" t="s">
        <v>36</v>
      </c>
      <c r="L68" s="641" t="s">
        <v>37</v>
      </c>
      <c r="M68" s="744" t="s">
        <v>75</v>
      </c>
      <c r="N68" s="770">
        <v>286</v>
      </c>
      <c r="O68" s="771"/>
    </row>
    <row r="69" spans="1:15" ht="27.75" customHeight="1">
      <c r="A69" s="319">
        <f>VLOOKUP('Engenharia Ambiental e Sanitária'!B69,'Cód MSRH'!$A$2:$B$2410,2,0)</f>
        <v>1835</v>
      </c>
      <c r="B69" s="362" t="s">
        <v>787</v>
      </c>
      <c r="C69" s="363" t="s">
        <v>31</v>
      </c>
      <c r="D69" s="322">
        <v>4</v>
      </c>
      <c r="E69" s="322">
        <v>68</v>
      </c>
      <c r="F69" s="752" t="s">
        <v>328</v>
      </c>
      <c r="G69" s="80"/>
      <c r="H69" s="49" t="s">
        <v>34</v>
      </c>
      <c r="I69" s="230"/>
      <c r="J69" s="584"/>
      <c r="K69" s="80"/>
      <c r="L69" s="641"/>
      <c r="M69" s="759" t="s">
        <v>709</v>
      </c>
      <c r="N69" s="770"/>
      <c r="O69" s="771"/>
    </row>
    <row r="70" spans="1:15" ht="27.75" customHeight="1">
      <c r="A70" s="319">
        <f>VLOOKUP('Engenharia Ambiental e Sanitária'!B70,'Cód MSRH'!$A$2:$B$2410,2,0)</f>
        <v>1837</v>
      </c>
      <c r="B70" s="362" t="s">
        <v>788</v>
      </c>
      <c r="C70" s="363" t="s">
        <v>31</v>
      </c>
      <c r="D70" s="322">
        <v>4</v>
      </c>
      <c r="E70" s="322">
        <v>68</v>
      </c>
      <c r="F70" s="49" t="s">
        <v>738</v>
      </c>
      <c r="G70" s="80"/>
      <c r="H70" s="49" t="s">
        <v>34</v>
      </c>
      <c r="I70" s="838"/>
      <c r="J70" s="584"/>
      <c r="K70" s="80"/>
      <c r="L70" s="641"/>
      <c r="M70" s="759" t="s">
        <v>709</v>
      </c>
      <c r="N70" s="770"/>
      <c r="O70" s="771"/>
    </row>
    <row r="71" spans="1:15" ht="40.5" customHeight="1">
      <c r="A71" s="319" t="e">
        <f>VLOOKUP('Engenharia Ambiental e Sanitária'!B71,'Cód MSRH'!$A$2:$B$2410,2,0)</f>
        <v>#N/A</v>
      </c>
      <c r="B71" s="362" t="s">
        <v>789</v>
      </c>
      <c r="C71" s="363" t="s">
        <v>31</v>
      </c>
      <c r="D71" s="322">
        <v>4</v>
      </c>
      <c r="E71" s="322">
        <v>68</v>
      </c>
      <c r="F71" s="214" t="s">
        <v>790</v>
      </c>
      <c r="G71" s="49" t="s">
        <v>791</v>
      </c>
      <c r="H71" s="214" t="s">
        <v>34</v>
      </c>
      <c r="I71" s="46" t="s">
        <v>707</v>
      </c>
      <c r="J71" s="778"/>
      <c r="K71" s="774" t="s">
        <v>36</v>
      </c>
      <c r="L71" s="641" t="s">
        <v>756</v>
      </c>
      <c r="M71" s="759" t="s">
        <v>773</v>
      </c>
      <c r="N71" s="770">
        <v>79</v>
      </c>
      <c r="O71" s="771"/>
    </row>
    <row r="72" spans="1:15" ht="42.75" customHeight="1">
      <c r="A72" s="319" t="e">
        <f>VLOOKUP('Engenharia Ambiental e Sanitária'!B72,'Cód MSRH'!$A$2:$B$2410,2,0)</f>
        <v>#N/A</v>
      </c>
      <c r="B72" s="839" t="s">
        <v>792</v>
      </c>
      <c r="C72" s="363" t="s">
        <v>31</v>
      </c>
      <c r="D72" s="322">
        <v>4</v>
      </c>
      <c r="E72" s="322">
        <v>68</v>
      </c>
      <c r="F72" s="49" t="s">
        <v>790</v>
      </c>
      <c r="G72" s="49" t="s">
        <v>791</v>
      </c>
      <c r="H72" s="49" t="s">
        <v>34</v>
      </c>
      <c r="I72" s="46" t="s">
        <v>707</v>
      </c>
      <c r="J72" s="778"/>
      <c r="K72" s="774" t="s">
        <v>36</v>
      </c>
      <c r="L72" s="840"/>
      <c r="M72" s="783" t="s">
        <v>793</v>
      </c>
      <c r="N72" s="770">
        <v>79</v>
      </c>
      <c r="O72" s="771"/>
    </row>
    <row r="73" spans="1:15" ht="63.75" customHeight="1">
      <c r="A73" s="319" t="s">
        <v>794</v>
      </c>
      <c r="B73" s="839" t="s">
        <v>795</v>
      </c>
      <c r="C73" s="363" t="s">
        <v>31</v>
      </c>
      <c r="D73" s="322">
        <v>4</v>
      </c>
      <c r="E73" s="322">
        <v>68</v>
      </c>
      <c r="F73" s="49" t="s">
        <v>731</v>
      </c>
      <c r="G73" s="841" t="s">
        <v>796</v>
      </c>
      <c r="H73" s="49" t="s">
        <v>34</v>
      </c>
      <c r="I73" s="46"/>
      <c r="J73" s="778"/>
      <c r="K73" s="774"/>
      <c r="L73" s="842" t="s">
        <v>37</v>
      </c>
      <c r="M73" s="759"/>
      <c r="N73" s="770">
        <v>93</v>
      </c>
      <c r="O73" s="771"/>
    </row>
    <row r="74" spans="1:15" ht="57.75" customHeight="1">
      <c r="A74" s="319" t="s">
        <v>794</v>
      </c>
      <c r="B74" s="362" t="s">
        <v>797</v>
      </c>
      <c r="C74" s="363" t="s">
        <v>31</v>
      </c>
      <c r="D74" s="322">
        <v>4</v>
      </c>
      <c r="E74" s="322">
        <v>68</v>
      </c>
      <c r="F74" s="214" t="s">
        <v>798</v>
      </c>
      <c r="G74" s="841" t="s">
        <v>799</v>
      </c>
      <c r="H74" s="214" t="s">
        <v>34</v>
      </c>
      <c r="I74" s="230" t="s">
        <v>714</v>
      </c>
      <c r="J74" s="584" t="s">
        <v>800</v>
      </c>
      <c r="K74" s="223" t="s">
        <v>34</v>
      </c>
      <c r="L74" s="641" t="s">
        <v>756</v>
      </c>
      <c r="M74" s="759" t="s">
        <v>709</v>
      </c>
      <c r="N74" s="770">
        <v>192</v>
      </c>
      <c r="O74" s="771"/>
    </row>
    <row r="75" spans="1:15" ht="34.5" customHeight="1">
      <c r="A75" s="843"/>
      <c r="B75" s="843"/>
      <c r="C75" s="843"/>
      <c r="D75" s="843"/>
      <c r="E75" s="843"/>
      <c r="F75" s="843"/>
      <c r="G75" s="843"/>
      <c r="H75" s="843"/>
      <c r="I75" s="230" t="s">
        <v>685</v>
      </c>
      <c r="J75" s="584"/>
      <c r="K75" s="223" t="s">
        <v>36</v>
      </c>
      <c r="L75" s="641"/>
      <c r="M75" s="744"/>
      <c r="N75" s="770">
        <v>70</v>
      </c>
      <c r="O75" s="771"/>
    </row>
    <row r="76" spans="1:15" ht="49.5" customHeight="1">
      <c r="A76" s="843"/>
      <c r="B76" s="844" t="s">
        <v>752</v>
      </c>
      <c r="C76" s="843" t="s">
        <v>31</v>
      </c>
      <c r="D76" s="843">
        <v>2</v>
      </c>
      <c r="E76" s="843">
        <v>34</v>
      </c>
      <c r="F76" s="844" t="s">
        <v>695</v>
      </c>
      <c r="G76" s="845" t="s">
        <v>762</v>
      </c>
      <c r="H76" s="843" t="s">
        <v>34</v>
      </c>
      <c r="I76" s="230" t="s">
        <v>801</v>
      </c>
      <c r="J76" s="584"/>
      <c r="K76" s="223"/>
      <c r="L76" s="641"/>
      <c r="M76" s="744"/>
      <c r="N76" s="770"/>
      <c r="O76" s="771"/>
    </row>
    <row r="77" spans="1:15" ht="34.5" customHeight="1">
      <c r="A77" s="843"/>
      <c r="B77" s="844" t="s">
        <v>752</v>
      </c>
      <c r="C77" s="843" t="s">
        <v>31</v>
      </c>
      <c r="D77" s="843">
        <v>2</v>
      </c>
      <c r="E77" s="843">
        <v>34</v>
      </c>
      <c r="F77" s="843"/>
      <c r="G77" s="845" t="s">
        <v>48</v>
      </c>
      <c r="H77" s="843"/>
      <c r="I77" s="230"/>
      <c r="J77" s="584"/>
      <c r="K77" s="223"/>
      <c r="L77" s="641"/>
      <c r="M77" s="744"/>
      <c r="N77" s="770"/>
      <c r="O77" s="771"/>
    </row>
    <row r="78" spans="1:15" ht="37.5" customHeight="1">
      <c r="A78" s="319" t="s">
        <v>794</v>
      </c>
      <c r="B78" s="362" t="s">
        <v>802</v>
      </c>
      <c r="C78" s="758" t="s">
        <v>51</v>
      </c>
      <c r="D78" s="322">
        <v>2</v>
      </c>
      <c r="E78" s="322">
        <v>34</v>
      </c>
      <c r="F78" s="49" t="s">
        <v>803</v>
      </c>
      <c r="G78" s="779"/>
      <c r="H78" s="814" t="s">
        <v>34</v>
      </c>
      <c r="I78" s="838"/>
      <c r="J78" s="584"/>
      <c r="K78" s="80"/>
      <c r="L78" s="641"/>
      <c r="M78" s="759"/>
      <c r="N78" s="770">
        <v>94</v>
      </c>
      <c r="O78" s="771"/>
    </row>
    <row r="79" spans="1:15" ht="37.5" customHeight="1">
      <c r="A79" s="319" t="s">
        <v>794</v>
      </c>
      <c r="B79" s="362" t="s">
        <v>517</v>
      </c>
      <c r="C79" s="758" t="s">
        <v>51</v>
      </c>
      <c r="D79" s="322">
        <v>3</v>
      </c>
      <c r="E79" s="322">
        <v>51</v>
      </c>
      <c r="F79" s="49" t="s">
        <v>671</v>
      </c>
      <c r="G79" s="162" t="s">
        <v>672</v>
      </c>
      <c r="H79" s="278" t="s">
        <v>34</v>
      </c>
      <c r="I79" s="50" t="s">
        <v>804</v>
      </c>
      <c r="J79" s="584" t="s">
        <v>264</v>
      </c>
      <c r="K79" s="80" t="s">
        <v>34</v>
      </c>
      <c r="L79" s="641"/>
      <c r="M79" s="759"/>
      <c r="N79" s="770" t="s">
        <v>805</v>
      </c>
      <c r="O79" s="771"/>
    </row>
    <row r="80" spans="1:15" ht="60.75" customHeight="1">
      <c r="A80" s="319">
        <f>VLOOKUP('Engenharia Ambiental e Sanitária'!B80,'Cód MSRH'!$A$2:$B$2410,2,0)</f>
        <v>1844</v>
      </c>
      <c r="B80" s="362" t="s">
        <v>806</v>
      </c>
      <c r="C80" s="758" t="s">
        <v>51</v>
      </c>
      <c r="D80" s="322">
        <v>5</v>
      </c>
      <c r="E80" s="322">
        <v>85</v>
      </c>
      <c r="F80" s="49" t="s">
        <v>807</v>
      </c>
      <c r="G80" s="80" t="s">
        <v>808</v>
      </c>
      <c r="H80" s="49" t="s">
        <v>34</v>
      </c>
      <c r="I80" s="230" t="s">
        <v>714</v>
      </c>
      <c r="J80" s="584" t="s">
        <v>809</v>
      </c>
      <c r="K80" s="223" t="s">
        <v>34</v>
      </c>
      <c r="L80" s="641" t="s">
        <v>37</v>
      </c>
      <c r="M80" s="759" t="s">
        <v>709</v>
      </c>
      <c r="N80" s="770">
        <v>192</v>
      </c>
      <c r="O80" s="771"/>
    </row>
    <row r="81" spans="1:15" ht="63.75" customHeight="1">
      <c r="A81" s="843"/>
      <c r="B81" s="843"/>
      <c r="C81" s="843"/>
      <c r="D81" s="843"/>
      <c r="E81" s="843"/>
      <c r="F81" s="843"/>
      <c r="G81" s="843"/>
      <c r="H81" s="843"/>
      <c r="I81" s="230" t="s">
        <v>685</v>
      </c>
      <c r="J81" s="803" t="s">
        <v>810</v>
      </c>
      <c r="K81" s="223" t="s">
        <v>36</v>
      </c>
      <c r="L81" s="641"/>
      <c r="M81" s="759"/>
      <c r="N81" s="770">
        <v>78</v>
      </c>
      <c r="O81" s="771"/>
    </row>
    <row r="82" spans="1:15" ht="63.75" customHeight="1">
      <c r="A82" s="319" t="s">
        <v>794</v>
      </c>
      <c r="B82" s="362" t="s">
        <v>811</v>
      </c>
      <c r="C82" s="758" t="s">
        <v>51</v>
      </c>
      <c r="D82" s="322">
        <v>4</v>
      </c>
      <c r="E82" s="322">
        <v>68</v>
      </c>
      <c r="F82" s="846" t="s">
        <v>812</v>
      </c>
      <c r="G82" s="841" t="s">
        <v>813</v>
      </c>
      <c r="H82" s="846" t="s">
        <v>34</v>
      </c>
      <c r="I82" s="230" t="s">
        <v>769</v>
      </c>
      <c r="J82" s="584" t="s">
        <v>814</v>
      </c>
      <c r="K82" s="223" t="s">
        <v>34</v>
      </c>
      <c r="L82" s="641" t="s">
        <v>37</v>
      </c>
      <c r="M82" s="759" t="s">
        <v>709</v>
      </c>
      <c r="N82" s="770">
        <v>259</v>
      </c>
      <c r="O82" s="771"/>
    </row>
    <row r="83" spans="1:15" ht="46.5" customHeight="1">
      <c r="A83" s="319" t="s">
        <v>794</v>
      </c>
      <c r="B83" s="362" t="s">
        <v>815</v>
      </c>
      <c r="C83" s="758" t="s">
        <v>51</v>
      </c>
      <c r="D83" s="322">
        <v>4</v>
      </c>
      <c r="E83" s="322">
        <v>68</v>
      </c>
      <c r="F83" s="49" t="s">
        <v>738</v>
      </c>
      <c r="G83" s="841" t="s">
        <v>816</v>
      </c>
      <c r="H83" s="49" t="s">
        <v>34</v>
      </c>
      <c r="I83" s="230"/>
      <c r="J83" s="584"/>
      <c r="K83" s="223"/>
      <c r="L83" s="641"/>
      <c r="M83" s="759"/>
      <c r="N83" s="770"/>
      <c r="O83" s="771"/>
    </row>
    <row r="84" spans="1:15" ht="46.5" customHeight="1">
      <c r="A84" s="319" t="s">
        <v>794</v>
      </c>
      <c r="B84" s="362" t="s">
        <v>817</v>
      </c>
      <c r="C84" s="847" t="s">
        <v>51</v>
      </c>
      <c r="D84" s="322">
        <v>2</v>
      </c>
      <c r="E84" s="848">
        <v>68</v>
      </c>
      <c r="F84" s="275" t="s">
        <v>714</v>
      </c>
      <c r="G84" s="779" t="s">
        <v>818</v>
      </c>
      <c r="H84" s="814" t="s">
        <v>34</v>
      </c>
      <c r="I84" s="46" t="s">
        <v>707</v>
      </c>
      <c r="J84" s="778"/>
      <c r="K84" s="774" t="s">
        <v>36</v>
      </c>
      <c r="L84" s="641" t="s">
        <v>495</v>
      </c>
      <c r="M84" s="759" t="s">
        <v>819</v>
      </c>
      <c r="N84" s="770" t="s">
        <v>820</v>
      </c>
      <c r="O84" s="771"/>
    </row>
    <row r="85" spans="1:15" ht="46.5" customHeight="1">
      <c r="A85" s="319" t="s">
        <v>794</v>
      </c>
      <c r="B85" s="362" t="s">
        <v>817</v>
      </c>
      <c r="C85" s="847"/>
      <c r="D85" s="322">
        <v>2</v>
      </c>
      <c r="E85" s="848"/>
      <c r="F85" s="49" t="s">
        <v>769</v>
      </c>
      <c r="G85" s="779" t="s">
        <v>770</v>
      </c>
      <c r="H85" s="814" t="s">
        <v>34</v>
      </c>
      <c r="I85" s="230"/>
      <c r="J85" s="584"/>
      <c r="K85" s="223"/>
      <c r="L85" s="641" t="s">
        <v>495</v>
      </c>
      <c r="M85" s="759" t="s">
        <v>771</v>
      </c>
      <c r="N85" s="770"/>
      <c r="O85" s="771"/>
    </row>
    <row r="86" spans="1:15" ht="40.5" customHeight="1">
      <c r="A86" s="319">
        <f>VLOOKUP('Engenharia Ambiental e Sanitária'!B86,'Cód MSRH'!$A$2:$B$2410,2,0)</f>
        <v>1834</v>
      </c>
      <c r="B86" s="362" t="s">
        <v>821</v>
      </c>
      <c r="C86" s="758" t="s">
        <v>51</v>
      </c>
      <c r="D86" s="322">
        <v>5</v>
      </c>
      <c r="E86" s="322">
        <v>85</v>
      </c>
      <c r="F86" s="275" t="s">
        <v>790</v>
      </c>
      <c r="G86" s="49" t="s">
        <v>791</v>
      </c>
      <c r="H86" s="814" t="s">
        <v>34</v>
      </c>
      <c r="I86" s="46" t="s">
        <v>707</v>
      </c>
      <c r="J86" s="778"/>
      <c r="K86" s="774" t="s">
        <v>36</v>
      </c>
      <c r="L86" s="65" t="s">
        <v>822</v>
      </c>
      <c r="M86" s="744" t="s">
        <v>823</v>
      </c>
      <c r="N86" s="770" t="s">
        <v>824</v>
      </c>
      <c r="O86" s="771"/>
    </row>
    <row r="87" spans="1:15" ht="43.5" customHeight="1">
      <c r="A87" s="319" t="e">
        <f>VLOOKUP('Engenharia Ambiental e Sanitária'!B87,'Cód MSRH'!$A$2:$B$2410,2,0)</f>
        <v>#N/A</v>
      </c>
      <c r="B87" s="320" t="s">
        <v>825</v>
      </c>
      <c r="C87" s="758" t="s">
        <v>51</v>
      </c>
      <c r="D87" s="322">
        <v>3</v>
      </c>
      <c r="E87" s="322">
        <v>51</v>
      </c>
      <c r="F87" s="49" t="s">
        <v>731</v>
      </c>
      <c r="G87" s="489" t="s">
        <v>732</v>
      </c>
      <c r="H87" s="49" t="s">
        <v>34</v>
      </c>
      <c r="I87" s="230" t="s">
        <v>685</v>
      </c>
      <c r="J87" s="584" t="s">
        <v>826</v>
      </c>
      <c r="K87" s="223"/>
      <c r="L87" s="641" t="s">
        <v>747</v>
      </c>
      <c r="M87" s="759" t="s">
        <v>773</v>
      </c>
      <c r="N87" s="770">
        <v>93</v>
      </c>
      <c r="O87" s="771"/>
    </row>
    <row r="88" spans="1:15" ht="43.5" customHeight="1">
      <c r="A88" s="319" t="s">
        <v>794</v>
      </c>
      <c r="B88" s="320" t="s">
        <v>827</v>
      </c>
      <c r="C88" s="758" t="s">
        <v>51</v>
      </c>
      <c r="D88" s="322">
        <v>2</v>
      </c>
      <c r="E88" s="322">
        <v>34</v>
      </c>
      <c r="F88" s="214" t="s">
        <v>450</v>
      </c>
      <c r="G88" s="841" t="s">
        <v>828</v>
      </c>
      <c r="H88" s="214" t="s">
        <v>34</v>
      </c>
      <c r="I88" s="230"/>
      <c r="J88" s="584"/>
      <c r="K88" s="223"/>
      <c r="L88" s="641"/>
      <c r="M88" s="759"/>
      <c r="N88" s="770"/>
      <c r="O88" s="771"/>
    </row>
    <row r="89" spans="1:14" ht="15.75" customHeight="1">
      <c r="A89" s="824"/>
      <c r="B89" s="227" t="s">
        <v>780</v>
      </c>
      <c r="C89" s="849"/>
      <c r="D89" s="850">
        <v>58</v>
      </c>
      <c r="E89" s="850">
        <v>986</v>
      </c>
      <c r="F89" s="823" t="s">
        <v>342</v>
      </c>
      <c r="G89" s="171"/>
      <c r="H89" s="320"/>
      <c r="I89" s="851" t="s">
        <v>829</v>
      </c>
      <c r="J89" s="851"/>
      <c r="K89" s="363">
        <v>28</v>
      </c>
      <c r="L89" s="705">
        <v>476</v>
      </c>
      <c r="N89" s="715"/>
    </row>
    <row r="90" spans="1:14" ht="36">
      <c r="A90" s="319">
        <f>VLOOKUP('Engenharia Ambiental e Sanitária'!B90,'[2]Cód MSRH'!$A$2:$B$2410,2,0)</f>
        <v>1847</v>
      </c>
      <c r="B90" s="344" t="s">
        <v>830</v>
      </c>
      <c r="C90" s="852" t="s">
        <v>726</v>
      </c>
      <c r="D90" s="322">
        <v>2</v>
      </c>
      <c r="E90" s="322">
        <v>34</v>
      </c>
      <c r="F90" s="299"/>
      <c r="G90" s="299"/>
      <c r="H90" s="299"/>
      <c r="I90" s="853" t="s">
        <v>710</v>
      </c>
      <c r="J90" s="299" t="s">
        <v>711</v>
      </c>
      <c r="K90" s="299" t="s">
        <v>36</v>
      </c>
      <c r="L90" s="299"/>
      <c r="N90" s="715"/>
    </row>
    <row r="91" spans="1:14" ht="36.75" customHeight="1">
      <c r="A91" s="319">
        <f>VLOOKUP('Engenharia Ambiental e Sanitária'!B91,'Cód MSRH'!$A$2:$B$2410,2,0)</f>
        <v>1837</v>
      </c>
      <c r="B91" s="362" t="s">
        <v>788</v>
      </c>
      <c r="C91" s="852" t="s">
        <v>723</v>
      </c>
      <c r="D91" s="322">
        <v>4</v>
      </c>
      <c r="E91" s="322">
        <v>68</v>
      </c>
      <c r="F91" s="299"/>
      <c r="G91" s="299"/>
      <c r="H91" s="299"/>
      <c r="I91" s="853" t="s">
        <v>765</v>
      </c>
      <c r="J91" s="299" t="s">
        <v>831</v>
      </c>
      <c r="K91" s="299" t="s">
        <v>36</v>
      </c>
      <c r="L91" s="299"/>
      <c r="M91" s="759" t="s">
        <v>771</v>
      </c>
      <c r="N91" s="716">
        <v>84</v>
      </c>
    </row>
    <row r="92" spans="1:14" ht="30" customHeight="1">
      <c r="A92" s="122"/>
      <c r="B92" s="300" t="s">
        <v>467</v>
      </c>
      <c r="C92" s="717" t="s">
        <v>660</v>
      </c>
      <c r="D92" s="717"/>
      <c r="E92" s="717"/>
      <c r="F92" s="119" t="s">
        <v>2</v>
      </c>
      <c r="G92" s="835" t="s">
        <v>3</v>
      </c>
      <c r="H92" s="836">
        <v>2010</v>
      </c>
      <c r="I92" s="837" t="s">
        <v>832</v>
      </c>
      <c r="J92"/>
      <c r="K92"/>
      <c r="L92" s="720"/>
      <c r="N92" s="715"/>
    </row>
    <row r="93" spans="1:14" ht="16.5" customHeight="1">
      <c r="A93" s="189">
        <v>1398</v>
      </c>
      <c r="B93" s="17" t="s">
        <v>5</v>
      </c>
      <c r="C93" s="792" t="s">
        <v>663</v>
      </c>
      <c r="D93" s="792"/>
      <c r="E93" s="792"/>
      <c r="F93" s="793" t="s">
        <v>664</v>
      </c>
      <c r="G93" s="794" t="s">
        <v>665</v>
      </c>
      <c r="H93" s="794"/>
      <c r="I93" s="854" t="s">
        <v>833</v>
      </c>
      <c r="J93" s="794"/>
      <c r="K93" s="794"/>
      <c r="L93" s="794"/>
      <c r="N93" s="715"/>
    </row>
    <row r="94" spans="1:14" ht="15" customHeight="1">
      <c r="A94" s="189">
        <v>169</v>
      </c>
      <c r="B94" s="726" t="s">
        <v>834</v>
      </c>
      <c r="C94" s="727" t="s">
        <v>835</v>
      </c>
      <c r="D94" s="727"/>
      <c r="E94" s="727"/>
      <c r="F94" s="311" t="s">
        <v>729</v>
      </c>
      <c r="G94" s="311"/>
      <c r="H94" s="728" t="s">
        <v>669</v>
      </c>
      <c r="I94" s="728"/>
      <c r="J94" s="729"/>
      <c r="K94" s="448"/>
      <c r="L94" s="448"/>
      <c r="N94" s="715"/>
    </row>
    <row r="95" spans="1:30" s="735" customFormat="1" ht="42.75">
      <c r="A95" s="199" t="s">
        <v>105</v>
      </c>
      <c r="B95" s="199" t="s">
        <v>165</v>
      </c>
      <c r="C95" s="201"/>
      <c r="D95" s="202" t="s">
        <v>17</v>
      </c>
      <c r="E95" s="202" t="s">
        <v>254</v>
      </c>
      <c r="F95" s="203" t="s">
        <v>21</v>
      </c>
      <c r="G95" s="399" t="s">
        <v>22</v>
      </c>
      <c r="H95" s="205" t="s">
        <v>23</v>
      </c>
      <c r="I95" s="796" t="s">
        <v>24</v>
      </c>
      <c r="J95" s="731" t="s">
        <v>25</v>
      </c>
      <c r="K95" s="203" t="s">
        <v>26</v>
      </c>
      <c r="L95" s="527" t="s">
        <v>27</v>
      </c>
      <c r="M95" s="732" t="s">
        <v>351</v>
      </c>
      <c r="N95" s="733" t="s">
        <v>29</v>
      </c>
      <c r="O95" s="733" t="s">
        <v>29</v>
      </c>
      <c r="P95" s="734"/>
      <c r="Q95" s="734"/>
      <c r="R95" s="734"/>
      <c r="S95" s="734"/>
      <c r="T95" s="734"/>
      <c r="U95" s="734"/>
      <c r="V95" s="734"/>
      <c r="W95" s="734"/>
      <c r="X95" s="734"/>
      <c r="Y95" s="734"/>
      <c r="Z95" s="734"/>
      <c r="AA95" s="734"/>
      <c r="AB95" s="734"/>
      <c r="AC95" s="734"/>
      <c r="AD95" s="734"/>
    </row>
    <row r="96" spans="1:15" ht="32.25">
      <c r="A96" s="319">
        <f>VLOOKUP('Engenharia Ambiental e Sanitária'!B96,'Cód MSRH'!$A$2:$B$2410,2,0)</f>
        <v>2097</v>
      </c>
      <c r="B96" s="839" t="s">
        <v>772</v>
      </c>
      <c r="C96" s="363" t="s">
        <v>31</v>
      </c>
      <c r="D96" s="322">
        <v>4</v>
      </c>
      <c r="E96" s="322">
        <v>68</v>
      </c>
      <c r="F96" s="49" t="s">
        <v>56</v>
      </c>
      <c r="G96" s="128"/>
      <c r="H96" s="49" t="s">
        <v>34</v>
      </c>
      <c r="I96" s="612"/>
      <c r="J96" s="584"/>
      <c r="K96" s="223"/>
      <c r="L96" s="46"/>
      <c r="M96" s="744" t="s">
        <v>836</v>
      </c>
      <c r="N96" s="770"/>
      <c r="O96" s="771"/>
    </row>
    <row r="97" spans="1:15" ht="39.75" customHeight="1">
      <c r="A97" s="319">
        <f>VLOOKUP('Engenharia Ambiental e Sanitária'!B97,'Cód MSRH'!$A$2:$B$2410,2,0)</f>
        <v>2099</v>
      </c>
      <c r="B97" s="839" t="s">
        <v>837</v>
      </c>
      <c r="C97" s="342" t="s">
        <v>31</v>
      </c>
      <c r="D97" s="322">
        <v>4</v>
      </c>
      <c r="E97" s="322">
        <v>68</v>
      </c>
      <c r="F97" s="49" t="s">
        <v>798</v>
      </c>
      <c r="G97" s="855" t="s">
        <v>838</v>
      </c>
      <c r="H97" s="49" t="s">
        <v>34</v>
      </c>
      <c r="I97" s="612"/>
      <c r="J97" s="584"/>
      <c r="K97" s="223"/>
      <c r="L97" s="176" t="s">
        <v>37</v>
      </c>
      <c r="M97" s="759" t="s">
        <v>773</v>
      </c>
      <c r="N97" s="770"/>
      <c r="O97" s="771"/>
    </row>
    <row r="98" spans="1:15" ht="33" customHeight="1">
      <c r="A98" s="319">
        <f>VLOOKUP('Engenharia Ambiental e Sanitária'!B98,'Cód MSRH'!$A$2:$B$2410,2,0)</f>
        <v>2100</v>
      </c>
      <c r="B98" s="856" t="s">
        <v>839</v>
      </c>
      <c r="C98" s="363" t="s">
        <v>31</v>
      </c>
      <c r="D98" s="322">
        <v>2</v>
      </c>
      <c r="E98" s="322">
        <v>34</v>
      </c>
      <c r="F98" s="49" t="s">
        <v>720</v>
      </c>
      <c r="G98" s="128"/>
      <c r="H98" s="49" t="s">
        <v>34</v>
      </c>
      <c r="I98" s="612"/>
      <c r="J98" s="584"/>
      <c r="K98" s="223"/>
      <c r="L98" s="176"/>
      <c r="M98" s="783" t="s">
        <v>721</v>
      </c>
      <c r="N98" s="770"/>
      <c r="O98" s="771"/>
    </row>
    <row r="99" spans="1:15" ht="31.5" customHeight="1">
      <c r="A99" s="319">
        <f>VLOOKUP('Engenharia Ambiental e Sanitária'!B99,'Cód MSRH'!$A$2:$B$2410,2,0)</f>
        <v>2101</v>
      </c>
      <c r="B99" s="839" t="s">
        <v>840</v>
      </c>
      <c r="C99" s="363" t="s">
        <v>31</v>
      </c>
      <c r="D99" s="322">
        <v>4</v>
      </c>
      <c r="E99" s="322">
        <v>68</v>
      </c>
      <c r="F99" s="49" t="s">
        <v>754</v>
      </c>
      <c r="G99" s="128" t="s">
        <v>841</v>
      </c>
      <c r="H99" s="49" t="s">
        <v>34</v>
      </c>
      <c r="I99" s="612"/>
      <c r="J99" s="584"/>
      <c r="K99" s="223"/>
      <c r="L99" s="176"/>
      <c r="M99" s="759" t="s">
        <v>709</v>
      </c>
      <c r="N99" s="770"/>
      <c r="O99" s="771"/>
    </row>
    <row r="100" spans="1:15" ht="60" customHeight="1">
      <c r="A100" s="319">
        <f>VLOOKUP('Engenharia Ambiental e Sanitária'!B100,'Cód MSRH'!$A$2:$B$2410,2,0)</f>
        <v>2103</v>
      </c>
      <c r="B100" s="839" t="s">
        <v>842</v>
      </c>
      <c r="C100" s="857" t="s">
        <v>31</v>
      </c>
      <c r="D100" s="322">
        <v>2</v>
      </c>
      <c r="E100" s="848">
        <v>68</v>
      </c>
      <c r="F100" s="49" t="s">
        <v>798</v>
      </c>
      <c r="G100" s="855" t="s">
        <v>838</v>
      </c>
      <c r="H100" s="49" t="s">
        <v>34</v>
      </c>
      <c r="I100" s="858" t="s">
        <v>843</v>
      </c>
      <c r="J100" s="859"/>
      <c r="K100" s="860"/>
      <c r="L100" s="861"/>
      <c r="M100" s="759" t="s">
        <v>773</v>
      </c>
      <c r="N100" s="770"/>
      <c r="O100" s="771"/>
    </row>
    <row r="101" spans="1:15" ht="28.5" customHeight="1">
      <c r="A101" s="350">
        <f>VLOOKUP('Engenharia Ambiental e Sanitária'!B101,'Cód MSRH'!$A$2:$B$2410,2,0)</f>
        <v>2103</v>
      </c>
      <c r="B101" s="862" t="s">
        <v>842</v>
      </c>
      <c r="C101" s="857"/>
      <c r="D101" s="322">
        <v>2</v>
      </c>
      <c r="E101" s="848"/>
      <c r="F101" s="49" t="s">
        <v>731</v>
      </c>
      <c r="G101" s="489" t="s">
        <v>732</v>
      </c>
      <c r="H101" s="49" t="s">
        <v>34</v>
      </c>
      <c r="I101" s="863" t="s">
        <v>710</v>
      </c>
      <c r="J101" s="859"/>
      <c r="K101" s="860" t="s">
        <v>36</v>
      </c>
      <c r="L101" s="861"/>
      <c r="M101" s="759" t="s">
        <v>773</v>
      </c>
      <c r="N101" s="770">
        <v>696</v>
      </c>
      <c r="O101" s="771"/>
    </row>
    <row r="102" spans="1:15" ht="39" customHeight="1">
      <c r="A102" s="319">
        <f>VLOOKUP('Engenharia Ambiental e Sanitária'!B102,'Cód MSRH'!$A$2:$B$2410,2,0)</f>
        <v>2104</v>
      </c>
      <c r="B102" s="839" t="s">
        <v>844</v>
      </c>
      <c r="C102" s="363" t="s">
        <v>31</v>
      </c>
      <c r="D102" s="322">
        <v>2</v>
      </c>
      <c r="E102" s="322">
        <v>34</v>
      </c>
      <c r="F102" s="49" t="s">
        <v>328</v>
      </c>
      <c r="G102" s="864"/>
      <c r="H102" s="344" t="s">
        <v>34</v>
      </c>
      <c r="I102" s="46"/>
      <c r="J102" s="584"/>
      <c r="K102" s="223"/>
      <c r="L102" s="840"/>
      <c r="M102" s="759" t="s">
        <v>709</v>
      </c>
      <c r="N102" s="770"/>
      <c r="O102" s="771"/>
    </row>
    <row r="103" spans="1:15" ht="39.75" customHeight="1">
      <c r="A103" s="319">
        <f>VLOOKUP('Engenharia Ambiental e Sanitária'!B103,'Cód MSRH'!$A$2:$B$2410,2,0)</f>
        <v>2105</v>
      </c>
      <c r="B103" s="839" t="s">
        <v>845</v>
      </c>
      <c r="C103" s="363" t="s">
        <v>31</v>
      </c>
      <c r="D103" s="322">
        <v>4</v>
      </c>
      <c r="E103" s="322">
        <v>68</v>
      </c>
      <c r="F103" s="49" t="s">
        <v>790</v>
      </c>
      <c r="G103" s="49" t="s">
        <v>791</v>
      </c>
      <c r="H103" s="49" t="s">
        <v>34</v>
      </c>
      <c r="I103" s="46" t="s">
        <v>707</v>
      </c>
      <c r="J103" s="778"/>
      <c r="K103" s="774" t="s">
        <v>36</v>
      </c>
      <c r="L103" s="176"/>
      <c r="M103" s="759" t="s">
        <v>773</v>
      </c>
      <c r="N103" s="770">
        <v>79</v>
      </c>
      <c r="O103" s="771"/>
    </row>
    <row r="104" spans="1:15" ht="33.75" customHeight="1">
      <c r="A104" s="319">
        <f>VLOOKUP('Engenharia Ambiental e Sanitária'!B104,'Cód MSRH'!$A$2:$B$2410,2,0)</f>
        <v>2106</v>
      </c>
      <c r="B104" s="839" t="s">
        <v>846</v>
      </c>
      <c r="C104" s="363" t="s">
        <v>31</v>
      </c>
      <c r="D104" s="322">
        <v>4</v>
      </c>
      <c r="E104" s="322">
        <v>68</v>
      </c>
      <c r="F104" s="752" t="s">
        <v>778</v>
      </c>
      <c r="G104" s="326"/>
      <c r="H104" s="752" t="s">
        <v>34</v>
      </c>
      <c r="I104" s="612"/>
      <c r="J104" s="584"/>
      <c r="K104" s="223"/>
      <c r="L104" s="176" t="s">
        <v>756</v>
      </c>
      <c r="M104" s="759" t="s">
        <v>709</v>
      </c>
      <c r="N104" s="770"/>
      <c r="O104" s="771"/>
    </row>
    <row r="105" spans="1:15" ht="34.5" customHeight="1">
      <c r="A105" s="319">
        <f>VLOOKUP('Engenharia Ambiental e Sanitária'!B105,'Cód MSRH'!$A$2:$B$2410,2,0)</f>
        <v>1853</v>
      </c>
      <c r="B105" s="839" t="s">
        <v>815</v>
      </c>
      <c r="C105" s="758" t="s">
        <v>51</v>
      </c>
      <c r="D105" s="322">
        <v>4</v>
      </c>
      <c r="E105" s="322">
        <v>68</v>
      </c>
      <c r="F105" s="49" t="s">
        <v>738</v>
      </c>
      <c r="G105" s="128"/>
      <c r="H105" s="49" t="s">
        <v>34</v>
      </c>
      <c r="I105" s="612"/>
      <c r="J105" s="584"/>
      <c r="K105" s="223"/>
      <c r="L105" s="176"/>
      <c r="M105" s="759" t="s">
        <v>709</v>
      </c>
      <c r="N105" s="770"/>
      <c r="O105" s="771"/>
    </row>
    <row r="106" spans="1:15" ht="22.5" customHeight="1">
      <c r="A106" s="319">
        <f>VLOOKUP('Engenharia Ambiental e Sanitária'!B106,'Cód MSRH'!$A$2:$B$2410,2,0)</f>
        <v>2102</v>
      </c>
      <c r="B106" s="839" t="s">
        <v>847</v>
      </c>
      <c r="C106" s="758" t="s">
        <v>51</v>
      </c>
      <c r="D106" s="322">
        <v>2</v>
      </c>
      <c r="E106" s="322">
        <v>34</v>
      </c>
      <c r="F106" s="49" t="s">
        <v>425</v>
      </c>
      <c r="G106" s="865"/>
      <c r="H106" s="49" t="s">
        <v>34</v>
      </c>
      <c r="I106" s="46"/>
      <c r="J106" s="584"/>
      <c r="K106" s="223"/>
      <c r="L106" s="176"/>
      <c r="M106" s="759" t="s">
        <v>848</v>
      </c>
      <c r="N106" s="770"/>
      <c r="O106" s="771"/>
    </row>
    <row r="107" spans="1:15" ht="42.75" customHeight="1">
      <c r="A107" s="319">
        <f>VLOOKUP('Engenharia Ambiental e Sanitária'!B107,'Cód MSRH'!$A$2:$B$2410,2,0)</f>
        <v>1578</v>
      </c>
      <c r="B107" s="839" t="s">
        <v>849</v>
      </c>
      <c r="C107" s="363" t="s">
        <v>31</v>
      </c>
      <c r="D107" s="322">
        <v>4</v>
      </c>
      <c r="E107" s="322">
        <v>68</v>
      </c>
      <c r="F107" s="49" t="s">
        <v>790</v>
      </c>
      <c r="G107" s="49" t="s">
        <v>791</v>
      </c>
      <c r="H107" s="49" t="s">
        <v>34</v>
      </c>
      <c r="I107" s="230" t="s">
        <v>685</v>
      </c>
      <c r="J107" s="584"/>
      <c r="K107" s="223" t="s">
        <v>36</v>
      </c>
      <c r="L107" s="840"/>
      <c r="M107" s="783" t="s">
        <v>793</v>
      </c>
      <c r="N107" s="770">
        <v>72</v>
      </c>
      <c r="O107" s="771"/>
    </row>
    <row r="108" spans="1:15" ht="33" customHeight="1">
      <c r="A108" s="319">
        <f>VLOOKUP('Engenharia Ambiental e Sanitária'!B108,'Cód MSRH'!$A$2:$B$2410,2,0)</f>
        <v>2098</v>
      </c>
      <c r="B108" s="839" t="s">
        <v>850</v>
      </c>
      <c r="C108" s="758" t="s">
        <v>51</v>
      </c>
      <c r="D108" s="322">
        <v>4</v>
      </c>
      <c r="E108" s="322">
        <v>68</v>
      </c>
      <c r="F108" s="49" t="s">
        <v>798</v>
      </c>
      <c r="G108" s="855" t="s">
        <v>838</v>
      </c>
      <c r="H108" s="49" t="s">
        <v>34</v>
      </c>
      <c r="I108" s="612"/>
      <c r="J108" s="584"/>
      <c r="K108" s="223"/>
      <c r="L108" s="176" t="s">
        <v>37</v>
      </c>
      <c r="M108" s="759" t="s">
        <v>773</v>
      </c>
      <c r="N108" s="770"/>
      <c r="O108" s="771"/>
    </row>
    <row r="109" spans="1:15" ht="28.5" customHeight="1">
      <c r="A109" s="319">
        <f>VLOOKUP('Engenharia Ambiental e Sanitária'!B109,'Cód MSRH'!$A$2:$B$2410,2,0)</f>
        <v>2096</v>
      </c>
      <c r="B109" s="839" t="s">
        <v>851</v>
      </c>
      <c r="C109" s="758" t="s">
        <v>51</v>
      </c>
      <c r="D109" s="322">
        <v>2</v>
      </c>
      <c r="E109" s="322">
        <v>34</v>
      </c>
      <c r="F109" s="49" t="s">
        <v>674</v>
      </c>
      <c r="G109" s="47" t="s">
        <v>675</v>
      </c>
      <c r="H109" s="49" t="s">
        <v>34</v>
      </c>
      <c r="I109" s="230" t="s">
        <v>685</v>
      </c>
      <c r="J109" s="584"/>
      <c r="K109" s="223" t="s">
        <v>36</v>
      </c>
      <c r="L109" s="842"/>
      <c r="M109" s="759" t="s">
        <v>773</v>
      </c>
      <c r="N109" s="770">
        <v>74</v>
      </c>
      <c r="O109" s="771"/>
    </row>
    <row r="110" spans="1:15" ht="34.5" customHeight="1">
      <c r="A110" s="319">
        <f>VLOOKUP('Engenharia Ambiental e Sanitária'!B110,'Cód MSRH'!$A$2:$B$2410,2,0)</f>
        <v>2107</v>
      </c>
      <c r="B110" s="839" t="s">
        <v>852</v>
      </c>
      <c r="C110" s="758" t="s">
        <v>51</v>
      </c>
      <c r="D110" s="322">
        <v>4</v>
      </c>
      <c r="E110" s="322">
        <v>68</v>
      </c>
      <c r="F110" s="752" t="s">
        <v>778</v>
      </c>
      <c r="G110" s="326"/>
      <c r="H110" s="752" t="s">
        <v>34</v>
      </c>
      <c r="I110" s="612"/>
      <c r="J110" s="584"/>
      <c r="K110" s="223"/>
      <c r="L110" s="176" t="s">
        <v>756</v>
      </c>
      <c r="M110" s="759" t="s">
        <v>709</v>
      </c>
      <c r="N110" s="770"/>
      <c r="O110" s="771"/>
    </row>
    <row r="111" spans="1:15" ht="37.5" customHeight="1">
      <c r="A111" s="319">
        <f>VLOOKUP('Engenharia Ambiental e Sanitária'!B111,'Cód MSRH'!$A$2:$B$2410,2,0)</f>
        <v>2108</v>
      </c>
      <c r="B111" s="839" t="s">
        <v>853</v>
      </c>
      <c r="C111" s="758" t="s">
        <v>51</v>
      </c>
      <c r="D111" s="322">
        <v>2</v>
      </c>
      <c r="E111" s="322">
        <v>34</v>
      </c>
      <c r="F111" s="49" t="s">
        <v>790</v>
      </c>
      <c r="G111" s="49" t="s">
        <v>791</v>
      </c>
      <c r="H111" s="49" t="s">
        <v>34</v>
      </c>
      <c r="I111" s="46" t="s">
        <v>707</v>
      </c>
      <c r="J111" s="778"/>
      <c r="K111" s="774" t="s">
        <v>36</v>
      </c>
      <c r="L111" s="176"/>
      <c r="M111" s="759" t="s">
        <v>773</v>
      </c>
      <c r="N111" s="866">
        <v>82</v>
      </c>
      <c r="O111" s="867"/>
    </row>
    <row r="112" spans="1:15" ht="31.5" customHeight="1">
      <c r="A112" s="319">
        <f>VLOOKUP('Engenharia Ambiental e Sanitária'!B112,'Cód MSRH'!$A$2:$B$2410,2,0)</f>
        <v>2109</v>
      </c>
      <c r="B112" s="294" t="s">
        <v>854</v>
      </c>
      <c r="C112" s="758" t="s">
        <v>51</v>
      </c>
      <c r="D112" s="322">
        <v>4</v>
      </c>
      <c r="E112" s="322">
        <v>68</v>
      </c>
      <c r="F112" s="763" t="s">
        <v>93</v>
      </c>
      <c r="G112" s="764"/>
      <c r="H112" s="765"/>
      <c r="I112" s="57" t="s">
        <v>738</v>
      </c>
      <c r="J112" s="584" t="s">
        <v>264</v>
      </c>
      <c r="K112" s="223" t="s">
        <v>34</v>
      </c>
      <c r="L112" s="214"/>
      <c r="M112" s="759" t="s">
        <v>709</v>
      </c>
      <c r="N112" s="770">
        <v>243</v>
      </c>
      <c r="O112" s="771"/>
    </row>
    <row r="113" spans="1:15" ht="37.5" customHeight="1">
      <c r="A113" s="319">
        <f>VLOOKUP('Engenharia Ambiental e Sanitária'!B113,'Cód MSRH'!$A$2:$B$2410,2,0)</f>
        <v>2110</v>
      </c>
      <c r="B113" s="294" t="s">
        <v>855</v>
      </c>
      <c r="C113" s="847" t="s">
        <v>51</v>
      </c>
      <c r="D113" s="322">
        <v>1</v>
      </c>
      <c r="E113" s="848">
        <v>34</v>
      </c>
      <c r="F113" s="49" t="s">
        <v>671</v>
      </c>
      <c r="G113" s="162" t="s">
        <v>672</v>
      </c>
      <c r="H113" s="49" t="s">
        <v>34</v>
      </c>
      <c r="I113" s="46" t="s">
        <v>707</v>
      </c>
      <c r="J113" s="778"/>
      <c r="K113" s="774" t="s">
        <v>36</v>
      </c>
      <c r="L113" s="863"/>
      <c r="M113" s="759" t="s">
        <v>773</v>
      </c>
      <c r="N113" s="770">
        <v>81</v>
      </c>
      <c r="O113" s="771"/>
    </row>
    <row r="114" spans="1:15" ht="37.5" customHeight="1">
      <c r="A114" s="319">
        <f>VLOOKUP('Engenharia Ambiental e Sanitária'!B114,'Cód MSRH'!$A$2:$B$2410,2,0)</f>
        <v>2110</v>
      </c>
      <c r="B114" s="294" t="s">
        <v>855</v>
      </c>
      <c r="C114" s="847"/>
      <c r="D114" s="322">
        <v>1</v>
      </c>
      <c r="E114" s="848"/>
      <c r="F114" s="49" t="s">
        <v>671</v>
      </c>
      <c r="G114" s="162" t="s">
        <v>672</v>
      </c>
      <c r="H114" s="49" t="s">
        <v>34</v>
      </c>
      <c r="I114" s="230" t="s">
        <v>685</v>
      </c>
      <c r="J114" s="584" t="s">
        <v>48</v>
      </c>
      <c r="K114" s="223" t="s">
        <v>36</v>
      </c>
      <c r="L114" s="863"/>
      <c r="M114" s="759"/>
      <c r="N114" s="770">
        <v>76</v>
      </c>
      <c r="O114" s="771"/>
    </row>
    <row r="115" spans="1:12" ht="12.75">
      <c r="A115" s="868"/>
      <c r="B115" s="227" t="s">
        <v>780</v>
      </c>
      <c r="C115" s="363"/>
      <c r="D115" s="321">
        <v>56</v>
      </c>
      <c r="E115" s="321">
        <v>952</v>
      </c>
      <c r="F115" s="483" t="s">
        <v>781</v>
      </c>
      <c r="G115" s="171"/>
      <c r="H115" s="237"/>
      <c r="I115" s="851"/>
      <c r="J115" s="869"/>
      <c r="K115" s="321">
        <v>28</v>
      </c>
      <c r="L115" s="705">
        <v>476</v>
      </c>
    </row>
    <row r="116" spans="1:12" ht="12.75">
      <c r="A116" s="868"/>
      <c r="B116" s="227"/>
      <c r="C116" s="363"/>
      <c r="D116" s="321"/>
      <c r="E116" s="321"/>
      <c r="F116" s="483"/>
      <c r="G116" s="171"/>
      <c r="H116" s="237"/>
      <c r="I116" s="851"/>
      <c r="J116" s="869"/>
      <c r="K116" s="321"/>
      <c r="L116" s="705"/>
    </row>
    <row r="117" spans="1:13" ht="18.75" customHeight="1">
      <c r="A117" s="870"/>
      <c r="B117" s="871" t="s">
        <v>467</v>
      </c>
      <c r="C117" s="872" t="s">
        <v>660</v>
      </c>
      <c r="D117" s="872"/>
      <c r="E117" s="872"/>
      <c r="F117" s="873" t="s">
        <v>856</v>
      </c>
      <c r="G117" s="874"/>
      <c r="H117" s="875"/>
      <c r="I117" s="876"/>
      <c r="J117" s="877"/>
      <c r="K117" s="878"/>
      <c r="L117" s="879"/>
      <c r="M117" s="880"/>
    </row>
    <row r="118" spans="1:13" ht="18.75" customHeight="1">
      <c r="A118" s="881">
        <v>1398</v>
      </c>
      <c r="B118" s="882" t="s">
        <v>5</v>
      </c>
      <c r="C118" s="883" t="s">
        <v>663</v>
      </c>
      <c r="D118" s="883"/>
      <c r="E118" s="883"/>
      <c r="F118" s="884" t="s">
        <v>664</v>
      </c>
      <c r="G118" s="885" t="s">
        <v>665</v>
      </c>
      <c r="H118" s="885"/>
      <c r="I118" s="886" t="s">
        <v>857</v>
      </c>
      <c r="J118" s="885"/>
      <c r="K118" s="885"/>
      <c r="L118" s="885"/>
      <c r="M118" s="880"/>
    </row>
    <row r="119" spans="1:13" ht="15.75" customHeight="1">
      <c r="A119" s="881">
        <v>169</v>
      </c>
      <c r="B119" s="887" t="s">
        <v>834</v>
      </c>
      <c r="C119" s="888" t="s">
        <v>835</v>
      </c>
      <c r="D119" s="888"/>
      <c r="E119" s="888"/>
      <c r="F119" s="889" t="s">
        <v>729</v>
      </c>
      <c r="G119" s="889"/>
      <c r="H119" s="890" t="s">
        <v>669</v>
      </c>
      <c r="I119" s="890"/>
      <c r="J119" s="891"/>
      <c r="K119" s="892"/>
      <c r="L119" s="892"/>
      <c r="M119" s="880"/>
    </row>
    <row r="120" spans="1:13" ht="24">
      <c r="A120" s="877" t="s">
        <v>105</v>
      </c>
      <c r="B120" s="877" t="s">
        <v>165</v>
      </c>
      <c r="C120" s="878"/>
      <c r="D120" s="893" t="s">
        <v>17</v>
      </c>
      <c r="E120" s="893" t="s">
        <v>254</v>
      </c>
      <c r="F120" s="894" t="s">
        <v>21</v>
      </c>
      <c r="G120" s="895" t="s">
        <v>22</v>
      </c>
      <c r="H120" s="896" t="s">
        <v>23</v>
      </c>
      <c r="I120" s="897" t="s">
        <v>24</v>
      </c>
      <c r="J120" s="898" t="s">
        <v>25</v>
      </c>
      <c r="K120" s="894" t="s">
        <v>26</v>
      </c>
      <c r="L120" s="899" t="s">
        <v>27</v>
      </c>
      <c r="M120" s="900" t="s">
        <v>351</v>
      </c>
    </row>
    <row r="121" spans="1:13" ht="31.5" customHeight="1">
      <c r="A121" s="901"/>
      <c r="B121" s="902" t="s">
        <v>858</v>
      </c>
      <c r="C121" s="903" t="s">
        <v>31</v>
      </c>
      <c r="D121" s="878">
        <v>4</v>
      </c>
      <c r="E121" s="878">
        <v>68</v>
      </c>
      <c r="F121" s="904" t="s">
        <v>769</v>
      </c>
      <c r="G121" s="874" t="s">
        <v>770</v>
      </c>
      <c r="H121" s="874" t="s">
        <v>34</v>
      </c>
      <c r="I121" s="876"/>
      <c r="J121" s="877"/>
      <c r="K121" s="878"/>
      <c r="L121" s="879" t="s">
        <v>37</v>
      </c>
      <c r="M121" s="880"/>
    </row>
    <row r="122" spans="1:13" ht="26.25">
      <c r="A122" s="901"/>
      <c r="B122" s="902" t="s">
        <v>859</v>
      </c>
      <c r="C122" s="903" t="s">
        <v>31</v>
      </c>
      <c r="D122" s="878">
        <v>4</v>
      </c>
      <c r="E122" s="878">
        <v>68</v>
      </c>
      <c r="F122" s="904" t="s">
        <v>769</v>
      </c>
      <c r="G122" s="874" t="s">
        <v>770</v>
      </c>
      <c r="H122" s="874" t="s">
        <v>34</v>
      </c>
      <c r="I122" s="876"/>
      <c r="J122" s="877"/>
      <c r="K122" s="878"/>
      <c r="L122" s="879" t="s">
        <v>37</v>
      </c>
      <c r="M122" s="880"/>
    </row>
    <row r="123" spans="1:13" ht="26.25">
      <c r="A123" s="901"/>
      <c r="B123" s="902" t="s">
        <v>860</v>
      </c>
      <c r="C123" s="903" t="s">
        <v>31</v>
      </c>
      <c r="D123" s="878">
        <v>4</v>
      </c>
      <c r="E123" s="878">
        <v>68</v>
      </c>
      <c r="F123" s="904" t="s">
        <v>769</v>
      </c>
      <c r="G123" s="874" t="s">
        <v>770</v>
      </c>
      <c r="H123" s="874" t="s">
        <v>34</v>
      </c>
      <c r="I123" s="876"/>
      <c r="J123" s="877"/>
      <c r="K123" s="878"/>
      <c r="L123" s="879" t="s">
        <v>756</v>
      </c>
      <c r="M123" s="880"/>
    </row>
    <row r="124" spans="1:13" ht="14.25">
      <c r="A124" s="901"/>
      <c r="B124" s="902"/>
      <c r="C124" s="903"/>
      <c r="D124" s="878"/>
      <c r="E124" s="878"/>
      <c r="F124" s="904"/>
      <c r="G124" s="874"/>
      <c r="H124" s="875"/>
      <c r="I124" s="876"/>
      <c r="J124" s="877"/>
      <c r="K124" s="878"/>
      <c r="L124" s="879"/>
      <c r="M124" s="880"/>
    </row>
    <row r="125" spans="1:13" ht="14.25">
      <c r="A125" s="901"/>
      <c r="B125" s="902"/>
      <c r="C125" s="903"/>
      <c r="D125" s="878"/>
      <c r="E125" s="878"/>
      <c r="F125" s="904"/>
      <c r="G125" s="874"/>
      <c r="H125" s="875"/>
      <c r="I125" s="876"/>
      <c r="J125" s="877"/>
      <c r="K125" s="878"/>
      <c r="L125" s="879"/>
      <c r="M125" s="880"/>
    </row>
    <row r="126" spans="1:12" ht="16.5" customHeight="1">
      <c r="A126" s="122"/>
      <c r="B126" s="300" t="s">
        <v>467</v>
      </c>
      <c r="C126" s="717" t="s">
        <v>660</v>
      </c>
      <c r="D126" s="717"/>
      <c r="E126" s="717"/>
      <c r="F126" s="119" t="s">
        <v>2</v>
      </c>
      <c r="G126" s="835" t="s">
        <v>3</v>
      </c>
      <c r="H126" s="836">
        <v>2010</v>
      </c>
      <c r="I126" s="837" t="s">
        <v>832</v>
      </c>
      <c r="J126"/>
      <c r="K126"/>
      <c r="L126" s="720"/>
    </row>
    <row r="127" spans="1:12" ht="16.5" customHeight="1">
      <c r="A127" s="189">
        <v>1398</v>
      </c>
      <c r="B127" s="17" t="s">
        <v>5</v>
      </c>
      <c r="C127" s="792" t="s">
        <v>663</v>
      </c>
      <c r="D127" s="792"/>
      <c r="E127" s="792"/>
      <c r="F127" s="793" t="s">
        <v>664</v>
      </c>
      <c r="G127" s="794" t="s">
        <v>665</v>
      </c>
      <c r="H127" s="794"/>
      <c r="I127" s="854" t="s">
        <v>861</v>
      </c>
      <c r="J127" s="794"/>
      <c r="K127" s="794"/>
      <c r="L127" s="794"/>
    </row>
    <row r="128" spans="1:12" ht="15" customHeight="1">
      <c r="A128" s="189">
        <v>169</v>
      </c>
      <c r="B128" s="726" t="s">
        <v>834</v>
      </c>
      <c r="C128" s="727" t="s">
        <v>862</v>
      </c>
      <c r="D128" s="727"/>
      <c r="E128" s="727"/>
      <c r="F128" s="311" t="s">
        <v>729</v>
      </c>
      <c r="G128" s="311"/>
      <c r="H128" s="728" t="s">
        <v>669</v>
      </c>
      <c r="I128" s="728"/>
      <c r="J128" s="729"/>
      <c r="K128" s="448"/>
      <c r="L128" s="448"/>
    </row>
    <row r="129" spans="1:30" s="735" customFormat="1" ht="42.75">
      <c r="A129" s="199" t="s">
        <v>105</v>
      </c>
      <c r="B129" s="199" t="s">
        <v>165</v>
      </c>
      <c r="C129" s="201"/>
      <c r="D129" s="202" t="s">
        <v>17</v>
      </c>
      <c r="E129" s="202" t="s">
        <v>254</v>
      </c>
      <c r="F129" s="203" t="s">
        <v>21</v>
      </c>
      <c r="G129" s="399" t="s">
        <v>22</v>
      </c>
      <c r="H129" s="205" t="s">
        <v>23</v>
      </c>
      <c r="I129" s="796" t="s">
        <v>24</v>
      </c>
      <c r="J129" s="731" t="s">
        <v>25</v>
      </c>
      <c r="K129" s="203" t="s">
        <v>26</v>
      </c>
      <c r="L129" s="527" t="s">
        <v>27</v>
      </c>
      <c r="M129" s="732" t="s">
        <v>351</v>
      </c>
      <c r="N129" s="733" t="s">
        <v>29</v>
      </c>
      <c r="O129" s="733" t="s">
        <v>29</v>
      </c>
      <c r="P129" s="734"/>
      <c r="Q129" s="734"/>
      <c r="R129" s="734"/>
      <c r="S129" s="734"/>
      <c r="T129" s="734"/>
      <c r="U129" s="734"/>
      <c r="V129" s="734"/>
      <c r="W129" s="734"/>
      <c r="X129" s="734"/>
      <c r="Y129" s="734"/>
      <c r="Z129" s="734"/>
      <c r="AA129" s="734"/>
      <c r="AB129" s="734"/>
      <c r="AC129" s="734"/>
      <c r="AD129" s="734"/>
    </row>
    <row r="130" spans="1:15" ht="32.25">
      <c r="A130" s="319">
        <f>VLOOKUP('Engenharia Ambiental e Sanitária'!B130,'Cód MSRH'!$A$2:$B$2410,2,0)</f>
        <v>2828</v>
      </c>
      <c r="B130" s="362" t="s">
        <v>863</v>
      </c>
      <c r="C130" s="363" t="s">
        <v>31</v>
      </c>
      <c r="D130" s="322">
        <v>4</v>
      </c>
      <c r="E130" s="322">
        <v>68</v>
      </c>
      <c r="F130" s="214" t="s">
        <v>671</v>
      </c>
      <c r="G130" s="162" t="s">
        <v>672</v>
      </c>
      <c r="H130" s="214" t="s">
        <v>34</v>
      </c>
      <c r="I130" s="230" t="s">
        <v>685</v>
      </c>
      <c r="J130" s="584"/>
      <c r="K130" s="223" t="s">
        <v>36</v>
      </c>
      <c r="L130" s="46"/>
      <c r="M130" s="759" t="s">
        <v>773</v>
      </c>
      <c r="N130" s="770">
        <v>71</v>
      </c>
      <c r="O130" s="771"/>
    </row>
    <row r="131" spans="1:15" ht="25.5">
      <c r="A131" s="319">
        <f>VLOOKUP('Engenharia Ambiental e Sanitária'!B131,'Cód MSRH'!$A$2:$B$2410,2,0)</f>
        <v>2829</v>
      </c>
      <c r="B131" s="362" t="s">
        <v>864</v>
      </c>
      <c r="C131" s="363" t="s">
        <v>31</v>
      </c>
      <c r="D131" s="322">
        <v>4</v>
      </c>
      <c r="E131" s="322">
        <v>68</v>
      </c>
      <c r="F131" s="214" t="s">
        <v>674</v>
      </c>
      <c r="G131" s="47" t="s">
        <v>675</v>
      </c>
      <c r="H131" s="214" t="s">
        <v>34</v>
      </c>
      <c r="I131" s="230" t="s">
        <v>685</v>
      </c>
      <c r="J131" s="584"/>
      <c r="K131" s="223" t="s">
        <v>36</v>
      </c>
      <c r="L131" s="47"/>
      <c r="M131" s="783" t="s">
        <v>865</v>
      </c>
      <c r="N131" s="770">
        <v>72</v>
      </c>
      <c r="O131" s="771"/>
    </row>
    <row r="132" spans="1:15" ht="31.5" customHeight="1">
      <c r="A132" s="319">
        <f>VLOOKUP('Engenharia Ambiental e Sanitária'!B132,'Cód MSRH'!$A$2:$B$2410,2,0)</f>
        <v>2830</v>
      </c>
      <c r="B132" s="362" t="s">
        <v>866</v>
      </c>
      <c r="C132" s="363" t="s">
        <v>31</v>
      </c>
      <c r="D132" s="322">
        <v>4</v>
      </c>
      <c r="E132" s="322">
        <v>68</v>
      </c>
      <c r="F132" s="214" t="s">
        <v>720</v>
      </c>
      <c r="G132" s="56"/>
      <c r="H132" s="214" t="s">
        <v>34</v>
      </c>
      <c r="I132" s="230"/>
      <c r="J132" s="584"/>
      <c r="K132" s="223"/>
      <c r="L132" s="46"/>
      <c r="M132" s="783" t="s">
        <v>867</v>
      </c>
      <c r="N132" s="770"/>
      <c r="O132" s="771"/>
    </row>
    <row r="133" spans="1:15" ht="40.5" customHeight="1">
      <c r="A133" s="319">
        <f>VLOOKUP('Engenharia Ambiental e Sanitária'!B133,'Cód MSRH'!$A$2:$B$2410,2,0)</f>
        <v>2831</v>
      </c>
      <c r="B133" s="362" t="s">
        <v>868</v>
      </c>
      <c r="C133" s="363" t="s">
        <v>31</v>
      </c>
      <c r="D133" s="322">
        <v>2</v>
      </c>
      <c r="E133" s="322">
        <v>34</v>
      </c>
      <c r="F133" s="214" t="s">
        <v>790</v>
      </c>
      <c r="G133" s="49" t="s">
        <v>791</v>
      </c>
      <c r="H133" s="214" t="s">
        <v>34</v>
      </c>
      <c r="I133" s="46" t="s">
        <v>707</v>
      </c>
      <c r="J133" s="778"/>
      <c r="K133" s="774" t="s">
        <v>36</v>
      </c>
      <c r="L133" s="46"/>
      <c r="M133" s="783" t="s">
        <v>869</v>
      </c>
      <c r="N133" s="770">
        <v>79</v>
      </c>
      <c r="O133" s="771"/>
    </row>
    <row r="134" spans="1:15" ht="46.5" customHeight="1">
      <c r="A134" s="319">
        <f>VLOOKUP('Engenharia Ambiental e Sanitária'!B134,'Cód MSRH'!$A$2:$B$2410,2,0)</f>
        <v>2832</v>
      </c>
      <c r="B134" s="320" t="s">
        <v>870</v>
      </c>
      <c r="C134" s="363" t="s">
        <v>31</v>
      </c>
      <c r="D134" s="322">
        <v>2</v>
      </c>
      <c r="E134" s="322">
        <v>34</v>
      </c>
      <c r="F134" s="214" t="s">
        <v>671</v>
      </c>
      <c r="G134" s="162" t="s">
        <v>672</v>
      </c>
      <c r="H134" s="214" t="s">
        <v>34</v>
      </c>
      <c r="I134" s="230" t="s">
        <v>685</v>
      </c>
      <c r="J134" s="584"/>
      <c r="K134" s="223" t="s">
        <v>36</v>
      </c>
      <c r="L134" s="46"/>
      <c r="M134" s="905" t="s">
        <v>871</v>
      </c>
      <c r="N134" s="770">
        <v>71</v>
      </c>
      <c r="O134" s="771"/>
    </row>
    <row r="135" spans="1:15" ht="42" customHeight="1">
      <c r="A135" s="319">
        <f>VLOOKUP('Engenharia Ambiental e Sanitária'!B135,'Cód MSRH'!$A$2:$B$2410,2,0)</f>
        <v>2833</v>
      </c>
      <c r="B135" s="362" t="s">
        <v>872</v>
      </c>
      <c r="C135" s="363" t="s">
        <v>31</v>
      </c>
      <c r="D135" s="322">
        <v>2</v>
      </c>
      <c r="E135" s="322">
        <v>34</v>
      </c>
      <c r="F135" s="214" t="s">
        <v>790</v>
      </c>
      <c r="G135" s="49" t="s">
        <v>791</v>
      </c>
      <c r="H135" s="214" t="s">
        <v>34</v>
      </c>
      <c r="I135" s="46" t="s">
        <v>707</v>
      </c>
      <c r="J135" s="778"/>
      <c r="K135" s="774" t="s">
        <v>36</v>
      </c>
      <c r="L135" s="46"/>
      <c r="M135" s="759" t="s">
        <v>773</v>
      </c>
      <c r="N135" s="770">
        <v>79</v>
      </c>
      <c r="O135" s="771"/>
    </row>
    <row r="136" spans="1:15" ht="21.75" customHeight="1">
      <c r="A136" s="319">
        <f>VLOOKUP('Engenharia Ambiental e Sanitária'!B136,'Cód MSRH'!$A$2:$B$2410,2,0)</f>
        <v>2578</v>
      </c>
      <c r="B136" s="362" t="s">
        <v>179</v>
      </c>
      <c r="C136" s="363" t="s">
        <v>31</v>
      </c>
      <c r="D136" s="322">
        <v>2</v>
      </c>
      <c r="E136" s="322">
        <v>34</v>
      </c>
      <c r="F136" s="214" t="s">
        <v>450</v>
      </c>
      <c r="G136" s="906"/>
      <c r="H136" s="214" t="s">
        <v>34</v>
      </c>
      <c r="I136" s="230"/>
      <c r="J136" s="584"/>
      <c r="K136" s="223"/>
      <c r="L136" s="47"/>
      <c r="M136" s="759" t="s">
        <v>181</v>
      </c>
      <c r="N136" s="770"/>
      <c r="O136" s="771"/>
    </row>
    <row r="137" spans="1:15" ht="34.5" customHeight="1">
      <c r="A137" s="319">
        <f>VLOOKUP('Engenharia Ambiental e Sanitária'!B137,'Cód MSRH'!$A$2:$B$2410,2,0)</f>
        <v>2834</v>
      </c>
      <c r="B137" s="362" t="s">
        <v>873</v>
      </c>
      <c r="C137" s="363" t="s">
        <v>31</v>
      </c>
      <c r="D137" s="322">
        <v>2</v>
      </c>
      <c r="E137" s="322">
        <v>34</v>
      </c>
      <c r="F137" s="763" t="s">
        <v>93</v>
      </c>
      <c r="G137" s="764"/>
      <c r="H137" s="765"/>
      <c r="I137" s="230" t="s">
        <v>714</v>
      </c>
      <c r="J137" s="584" t="s">
        <v>800</v>
      </c>
      <c r="K137" s="223" t="s">
        <v>34</v>
      </c>
      <c r="L137" s="46"/>
      <c r="M137" s="759" t="s">
        <v>709</v>
      </c>
      <c r="N137" s="770">
        <v>192</v>
      </c>
      <c r="O137" s="771"/>
    </row>
    <row r="138" spans="1:15" ht="31.5" customHeight="1">
      <c r="A138" s="843"/>
      <c r="B138" s="843"/>
      <c r="C138" s="843"/>
      <c r="D138" s="843"/>
      <c r="E138" s="843"/>
      <c r="F138" s="843"/>
      <c r="G138" s="843"/>
      <c r="H138" s="843"/>
      <c r="I138" s="230" t="s">
        <v>685</v>
      </c>
      <c r="J138" s="584"/>
      <c r="K138" s="223" t="s">
        <v>36</v>
      </c>
      <c r="L138" s="46"/>
      <c r="M138" s="759"/>
      <c r="N138" s="770">
        <v>70</v>
      </c>
      <c r="O138" s="771"/>
    </row>
    <row r="139" spans="1:15" ht="27" customHeight="1">
      <c r="A139" s="907">
        <f>VLOOKUP('Engenharia Ambiental e Sanitária'!B139,'Cód MSRH'!$A$2:$B$2410,2,0)</f>
        <v>2913</v>
      </c>
      <c r="B139" s="283" t="s">
        <v>237</v>
      </c>
      <c r="C139" s="758" t="s">
        <v>31</v>
      </c>
      <c r="D139" s="908">
        <v>4</v>
      </c>
      <c r="E139" s="908">
        <v>68</v>
      </c>
      <c r="F139" s="909" t="s">
        <v>874</v>
      </c>
      <c r="G139" s="481"/>
      <c r="H139" s="756"/>
      <c r="I139" s="910" t="s">
        <v>874</v>
      </c>
      <c r="J139" s="584"/>
      <c r="K139" s="223"/>
      <c r="L139" s="47"/>
      <c r="M139" s="357" t="s">
        <v>875</v>
      </c>
      <c r="N139" s="770"/>
      <c r="O139" s="771"/>
    </row>
    <row r="140" spans="1:15" ht="27" customHeight="1">
      <c r="A140" s="319">
        <f>VLOOKUP('Engenharia Ambiental e Sanitária'!B140,'Cód MSRH'!$A$2:$B$2410,2,0)</f>
        <v>19</v>
      </c>
      <c r="B140" s="362" t="s">
        <v>876</v>
      </c>
      <c r="C140" s="911" t="s">
        <v>51</v>
      </c>
      <c r="D140" s="252">
        <v>4</v>
      </c>
      <c r="E140" s="322">
        <v>68</v>
      </c>
      <c r="F140" s="812" t="s">
        <v>754</v>
      </c>
      <c r="G140" s="56" t="s">
        <v>841</v>
      </c>
      <c r="H140" s="214" t="s">
        <v>34</v>
      </c>
      <c r="I140" s="912" t="s">
        <v>170</v>
      </c>
      <c r="J140" s="584"/>
      <c r="K140" s="223"/>
      <c r="L140" s="46"/>
      <c r="M140" s="759" t="s">
        <v>877</v>
      </c>
      <c r="N140" s="770"/>
      <c r="O140" s="771"/>
    </row>
    <row r="141" spans="1:15" ht="32.25">
      <c r="A141" s="319">
        <f>VLOOKUP('Engenharia Ambiental e Sanitária'!B141,'Cód MSRH'!$A$2:$B$2410,2,0)</f>
        <v>19</v>
      </c>
      <c r="B141" s="362" t="s">
        <v>878</v>
      </c>
      <c r="C141" s="911" t="s">
        <v>51</v>
      </c>
      <c r="D141" s="252">
        <v>2</v>
      </c>
      <c r="E141" s="322">
        <v>34</v>
      </c>
      <c r="F141" s="214" t="s">
        <v>671</v>
      </c>
      <c r="G141" s="162" t="s">
        <v>672</v>
      </c>
      <c r="H141" s="214" t="s">
        <v>34</v>
      </c>
      <c r="I141" s="912" t="s">
        <v>170</v>
      </c>
      <c r="J141" s="584"/>
      <c r="K141" s="223"/>
      <c r="L141" s="46"/>
      <c r="M141" s="759" t="s">
        <v>877</v>
      </c>
      <c r="N141" s="770"/>
      <c r="O141" s="771"/>
    </row>
    <row r="142" spans="1:15" ht="40.5" customHeight="1">
      <c r="A142" s="319">
        <f>VLOOKUP('Engenharia Ambiental e Sanitária'!B142,'Cód MSRH'!$A$2:$B$2410,2,0)</f>
        <v>19</v>
      </c>
      <c r="B142" s="362" t="s">
        <v>879</v>
      </c>
      <c r="C142" s="911" t="s">
        <v>51</v>
      </c>
      <c r="D142" s="252">
        <v>2</v>
      </c>
      <c r="E142" s="322">
        <v>34</v>
      </c>
      <c r="F142" s="214" t="s">
        <v>671</v>
      </c>
      <c r="G142" s="162" t="s">
        <v>672</v>
      </c>
      <c r="H142" s="214" t="s">
        <v>34</v>
      </c>
      <c r="I142" s="912" t="s">
        <v>170</v>
      </c>
      <c r="J142" s="913"/>
      <c r="K142" s="756"/>
      <c r="L142" s="46"/>
      <c r="M142" s="759" t="s">
        <v>877</v>
      </c>
      <c r="N142" s="770"/>
      <c r="O142" s="771"/>
    </row>
    <row r="143" spans="1:15" ht="27" customHeight="1">
      <c r="A143" s="319">
        <f>VLOOKUP('Engenharia Ambiental e Sanitária'!B143,'Cód MSRH'!$A$2:$B$2410,2,0)</f>
        <v>19</v>
      </c>
      <c r="B143" s="362" t="s">
        <v>880</v>
      </c>
      <c r="C143" s="911" t="s">
        <v>51</v>
      </c>
      <c r="D143" s="252">
        <v>4</v>
      </c>
      <c r="E143" s="322">
        <v>68</v>
      </c>
      <c r="F143" s="214" t="s">
        <v>881</v>
      </c>
      <c r="G143" s="56"/>
      <c r="H143" s="214" t="s">
        <v>34</v>
      </c>
      <c r="I143" s="912" t="s">
        <v>170</v>
      </c>
      <c r="J143" s="584"/>
      <c r="K143" s="223"/>
      <c r="L143" s="46"/>
      <c r="M143" s="759" t="s">
        <v>877</v>
      </c>
      <c r="N143" s="770"/>
      <c r="O143" s="771"/>
    </row>
    <row r="144" spans="1:15" ht="36.75" customHeight="1">
      <c r="A144" s="319">
        <f>VLOOKUP('Engenharia Ambiental e Sanitária'!B144,'Cód MSRH'!$A$2:$B$2410,2,0)</f>
        <v>19</v>
      </c>
      <c r="B144" s="362" t="s">
        <v>882</v>
      </c>
      <c r="C144" s="911" t="s">
        <v>51</v>
      </c>
      <c r="D144" s="252">
        <v>2</v>
      </c>
      <c r="E144" s="322">
        <v>34</v>
      </c>
      <c r="F144" s="214" t="s">
        <v>674</v>
      </c>
      <c r="G144" s="47" t="s">
        <v>675</v>
      </c>
      <c r="H144" s="214" t="s">
        <v>34</v>
      </c>
      <c r="I144" s="230" t="s">
        <v>765</v>
      </c>
      <c r="J144" s="584"/>
      <c r="K144" s="223" t="s">
        <v>36</v>
      </c>
      <c r="L144" s="46"/>
      <c r="M144" s="759" t="s">
        <v>877</v>
      </c>
      <c r="N144" s="770">
        <v>83</v>
      </c>
      <c r="O144" s="771"/>
    </row>
    <row r="145" spans="1:15" ht="34.5" customHeight="1">
      <c r="A145" s="319">
        <f>VLOOKUP('Engenharia Ambiental e Sanitária'!B145,'Cód MSRH'!$A$2:$B$2410,2,0)</f>
        <v>19</v>
      </c>
      <c r="B145" s="362" t="s">
        <v>883</v>
      </c>
      <c r="C145" s="911" t="s">
        <v>51</v>
      </c>
      <c r="D145" s="252">
        <v>2</v>
      </c>
      <c r="E145" s="322">
        <v>34</v>
      </c>
      <c r="F145" s="214" t="s">
        <v>714</v>
      </c>
      <c r="G145" s="489" t="s">
        <v>884</v>
      </c>
      <c r="H145" s="214" t="s">
        <v>34</v>
      </c>
      <c r="I145" s="230" t="s">
        <v>685</v>
      </c>
      <c r="J145" s="584"/>
      <c r="K145" s="223" t="s">
        <v>36</v>
      </c>
      <c r="L145" s="46"/>
      <c r="M145" s="759" t="s">
        <v>877</v>
      </c>
      <c r="N145" s="770">
        <v>75</v>
      </c>
      <c r="O145" s="771"/>
    </row>
    <row r="146" spans="1:15" ht="36.75" customHeight="1">
      <c r="A146" s="319">
        <f>VLOOKUP('Engenharia Ambiental e Sanitária'!B146,'Cód MSRH'!$A$2:$B$2410,2,0)</f>
        <v>19</v>
      </c>
      <c r="B146" s="362" t="s">
        <v>885</v>
      </c>
      <c r="C146" s="911" t="s">
        <v>51</v>
      </c>
      <c r="D146" s="252">
        <v>2</v>
      </c>
      <c r="E146" s="322">
        <v>34</v>
      </c>
      <c r="F146" s="214" t="s">
        <v>714</v>
      </c>
      <c r="G146" s="489" t="s">
        <v>884</v>
      </c>
      <c r="H146" s="214" t="s">
        <v>34</v>
      </c>
      <c r="I146" s="230" t="s">
        <v>685</v>
      </c>
      <c r="J146" s="584"/>
      <c r="K146" s="223" t="s">
        <v>36</v>
      </c>
      <c r="L146" s="46"/>
      <c r="M146" s="759" t="s">
        <v>877</v>
      </c>
      <c r="N146" s="770" t="s">
        <v>886</v>
      </c>
      <c r="O146" s="771"/>
    </row>
    <row r="147" spans="1:15" ht="36.75" customHeight="1">
      <c r="A147" s="319">
        <f>VLOOKUP('Engenharia Ambiental e Sanitária'!B147,'Cód MSRH'!$A$2:$B$2410,2,0)</f>
        <v>19</v>
      </c>
      <c r="B147" s="362" t="s">
        <v>887</v>
      </c>
      <c r="C147" s="911" t="s">
        <v>51</v>
      </c>
      <c r="D147" s="252">
        <v>2</v>
      </c>
      <c r="E147" s="322">
        <v>34</v>
      </c>
      <c r="F147" s="214" t="s">
        <v>731</v>
      </c>
      <c r="G147" s="489" t="s">
        <v>732</v>
      </c>
      <c r="H147" s="214" t="s">
        <v>34</v>
      </c>
      <c r="I147" s="912"/>
      <c r="J147" s="584"/>
      <c r="K147" s="223"/>
      <c r="L147" s="46"/>
      <c r="M147" s="759" t="s">
        <v>877</v>
      </c>
      <c r="N147" s="770">
        <v>93</v>
      </c>
      <c r="O147" s="771"/>
    </row>
    <row r="148" spans="1:12" ht="15.75" customHeight="1">
      <c r="A148" s="758" t="s">
        <v>888</v>
      </c>
      <c r="B148" s="758"/>
      <c r="C148" s="363" t="s">
        <v>51</v>
      </c>
      <c r="D148" s="363">
        <v>36</v>
      </c>
      <c r="E148" s="363">
        <v>782</v>
      </c>
      <c r="F148" s="329" t="s">
        <v>889</v>
      </c>
      <c r="G148" s="490"/>
      <c r="H148" s="237"/>
      <c r="I148" s="745"/>
      <c r="J148" s="914" t="s">
        <v>890</v>
      </c>
      <c r="K148" s="211">
        <v>14</v>
      </c>
      <c r="L148" s="704">
        <v>238</v>
      </c>
    </row>
  </sheetData>
  <sheetProtection selectLockedCells="1" selectUnlockedCells="1"/>
  <mergeCells count="55">
    <mergeCell ref="C1:E1"/>
    <mergeCell ref="J1:K1"/>
    <mergeCell ref="C2:E2"/>
    <mergeCell ref="C3:E3"/>
    <mergeCell ref="F3:G3"/>
    <mergeCell ref="H3:I3"/>
    <mergeCell ref="K3:L3"/>
    <mergeCell ref="C5:C6"/>
    <mergeCell ref="D5:D6"/>
    <mergeCell ref="E5:E6"/>
    <mergeCell ref="C13:C14"/>
    <mergeCell ref="E13:E14"/>
    <mergeCell ref="C35:E35"/>
    <mergeCell ref="J35:L35"/>
    <mergeCell ref="C36:E36"/>
    <mergeCell ref="C37:E37"/>
    <mergeCell ref="F37:G37"/>
    <mergeCell ref="H37:I37"/>
    <mergeCell ref="K37:L37"/>
    <mergeCell ref="A53:H53"/>
    <mergeCell ref="C64:E64"/>
    <mergeCell ref="C65:E65"/>
    <mergeCell ref="C66:E66"/>
    <mergeCell ref="F66:G66"/>
    <mergeCell ref="H66:I66"/>
    <mergeCell ref="K66:L66"/>
    <mergeCell ref="A75:H75"/>
    <mergeCell ref="A81:H81"/>
    <mergeCell ref="C84:C85"/>
    <mergeCell ref="E84:E85"/>
    <mergeCell ref="I89:J89"/>
    <mergeCell ref="C92:E92"/>
    <mergeCell ref="C93:E93"/>
    <mergeCell ref="C94:E94"/>
    <mergeCell ref="F94:G94"/>
    <mergeCell ref="H94:I94"/>
    <mergeCell ref="K94:L94"/>
    <mergeCell ref="C100:C101"/>
    <mergeCell ref="E100:E101"/>
    <mergeCell ref="C113:C114"/>
    <mergeCell ref="E113:E114"/>
    <mergeCell ref="C117:E117"/>
    <mergeCell ref="C118:E118"/>
    <mergeCell ref="C119:E119"/>
    <mergeCell ref="F119:G119"/>
    <mergeCell ref="H119:I119"/>
    <mergeCell ref="K119:L119"/>
    <mergeCell ref="C126:E126"/>
    <mergeCell ref="C127:E127"/>
    <mergeCell ref="C128:E128"/>
    <mergeCell ref="F128:G128"/>
    <mergeCell ref="H128:I128"/>
    <mergeCell ref="K128:L128"/>
    <mergeCell ref="A138:H138"/>
    <mergeCell ref="A148:B148"/>
  </mergeCells>
  <printOptions/>
  <pageMargins left="0.2361111111111111" right="0.15763888888888888" top="0.7902777777777777" bottom="0.3145833333333333" header="0.5118055555555555" footer="0.07847222222222222"/>
  <pageSetup firstPageNumber="1" useFirstPageNumber="1" horizontalDpi="300" verticalDpi="300" orientation="landscape" paperSize="9" scale="68"/>
  <headerFooter alignWithMargins="0">
    <oddFooter>&amp;R&amp;"Arial,Negrito"&amp;P</oddFooter>
  </headerFooter>
  <rowBreaks count="4" manualBreakCount="4">
    <brk id="34" max="255" man="1"/>
    <brk id="63" max="255" man="1"/>
    <brk id="91" max="255" man="1"/>
    <brk id="12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3"/>
  <sheetViews>
    <sheetView view="pageBreakPreview" zoomScale="75" zoomScaleNormal="65" zoomScaleSheetLayoutView="75" workbookViewId="0" topLeftCell="Z32">
      <selection activeCell="I40" sqref="I40"/>
    </sheetView>
  </sheetViews>
  <sheetFormatPr defaultColWidth="6.8515625" defaultRowHeight="12.75"/>
  <cols>
    <col min="1" max="1" width="7.57421875" style="915" customWidth="1"/>
    <col min="2" max="2" width="33.57421875" style="709" customWidth="1"/>
    <col min="3" max="4" width="4.421875" style="915" customWidth="1"/>
    <col min="5" max="5" width="3.7109375" style="915" customWidth="1"/>
    <col min="6" max="6" width="22.7109375" style="915" customWidth="1"/>
    <col min="7" max="7" width="20.421875" style="915" customWidth="1"/>
    <col min="8" max="8" width="7.421875" style="915" customWidth="1"/>
    <col min="9" max="9" width="20.00390625" style="915" customWidth="1"/>
    <col min="10" max="10" width="19.57421875" style="916" customWidth="1"/>
    <col min="11" max="11" width="7.421875" style="377" customWidth="1"/>
    <col min="12" max="12" width="10.57421875" style="915" customWidth="1"/>
    <col min="13" max="13" width="11.57421875" style="917" customWidth="1"/>
    <col min="14" max="14" width="9.421875" style="918" customWidth="1"/>
    <col min="15" max="15" width="7.57421875" style="918" customWidth="1"/>
    <col min="16" max="255" width="8.421875" style="915" customWidth="1"/>
    <col min="256" max="16384" width="8.421875" style="299" customWidth="1"/>
  </cols>
  <sheetData>
    <row r="1" spans="1:12" ht="33.75" customHeight="1">
      <c r="A1" s="243"/>
      <c r="B1" s="919" t="s">
        <v>891</v>
      </c>
      <c r="C1" s="920" t="s">
        <v>1</v>
      </c>
      <c r="D1" s="920"/>
      <c r="E1" s="920"/>
      <c r="F1" s="921" t="s">
        <v>892</v>
      </c>
      <c r="G1" s="921" t="s">
        <v>3</v>
      </c>
      <c r="H1" s="921">
        <v>2019</v>
      </c>
      <c r="I1" s="922"/>
      <c r="J1" s="922"/>
      <c r="K1" s="922"/>
      <c r="L1" s="921"/>
    </row>
    <row r="2" spans="1:12" ht="27" customHeight="1">
      <c r="A2" s="189">
        <v>1397</v>
      </c>
      <c r="B2" s="17" t="s">
        <v>5</v>
      </c>
      <c r="C2" s="923" t="s">
        <v>893</v>
      </c>
      <c r="D2" s="923"/>
      <c r="E2" s="923"/>
      <c r="F2" s="924" t="s">
        <v>894</v>
      </c>
      <c r="G2" s="16" t="s">
        <v>895</v>
      </c>
      <c r="H2" s="16" t="s">
        <v>896</v>
      </c>
      <c r="I2" s="925" t="s">
        <v>897</v>
      </c>
      <c r="J2" s="794"/>
      <c r="K2" s="794"/>
      <c r="L2" s="794"/>
    </row>
    <row r="3" spans="1:12" ht="26.25" customHeight="1">
      <c r="A3" s="189">
        <v>173</v>
      </c>
      <c r="B3" s="302" t="s">
        <v>898</v>
      </c>
      <c r="C3" s="926" t="s">
        <v>899</v>
      </c>
      <c r="D3" s="926"/>
      <c r="E3" s="926"/>
      <c r="F3" s="303" t="s">
        <v>251</v>
      </c>
      <c r="G3" s="302" t="s">
        <v>900</v>
      </c>
      <c r="H3" s="728" t="s">
        <v>669</v>
      </c>
      <c r="I3" s="728"/>
      <c r="J3" s="794"/>
      <c r="K3" s="794"/>
      <c r="L3" s="794"/>
    </row>
    <row r="4" spans="1:256" s="929" customFormat="1" ht="27.75">
      <c r="A4" s="199" t="s">
        <v>901</v>
      </c>
      <c r="B4" s="201" t="s">
        <v>165</v>
      </c>
      <c r="C4" s="201"/>
      <c r="D4" s="202" t="s">
        <v>17</v>
      </c>
      <c r="E4" s="202" t="s">
        <v>20</v>
      </c>
      <c r="F4" s="203" t="s">
        <v>21</v>
      </c>
      <c r="G4" s="204" t="s">
        <v>22</v>
      </c>
      <c r="H4" s="205" t="s">
        <v>23</v>
      </c>
      <c r="I4" s="204" t="s">
        <v>24</v>
      </c>
      <c r="J4" s="927" t="s">
        <v>25</v>
      </c>
      <c r="K4" s="400" t="s">
        <v>26</v>
      </c>
      <c r="L4" s="205" t="s">
        <v>166</v>
      </c>
      <c r="M4" s="528" t="s">
        <v>351</v>
      </c>
      <c r="N4" s="928" t="s">
        <v>29</v>
      </c>
      <c r="O4" s="928" t="s">
        <v>29</v>
      </c>
      <c r="IV4" s="318"/>
    </row>
    <row r="5" spans="1:15" ht="27.75" customHeight="1">
      <c r="A5" s="319">
        <f>VLOOKUP('Engenharia Física'!B5,'Cód MSRH'!$A$2:$B$2410,2,0)</f>
        <v>1466</v>
      </c>
      <c r="B5" s="320" t="s">
        <v>902</v>
      </c>
      <c r="C5" s="211" t="s">
        <v>31</v>
      </c>
      <c r="D5" s="930">
        <v>4</v>
      </c>
      <c r="E5" s="930">
        <v>68</v>
      </c>
      <c r="F5" s="49" t="s">
        <v>903</v>
      </c>
      <c r="G5" s="80"/>
      <c r="H5" s="49" t="s">
        <v>34</v>
      </c>
      <c r="I5" s="223"/>
      <c r="J5" s="223"/>
      <c r="K5" s="56"/>
      <c r="L5" s="223"/>
      <c r="M5" s="931" t="s">
        <v>54</v>
      </c>
      <c r="N5" s="932">
        <v>135</v>
      </c>
      <c r="O5" s="932"/>
    </row>
    <row r="6" spans="1:15" ht="47.25" customHeight="1">
      <c r="A6" s="319">
        <f>VLOOKUP('Engenharia Física'!B6,'Cód MSRH'!$A$2:$B$2410,2,0)</f>
        <v>1175</v>
      </c>
      <c r="B6" s="320" t="s">
        <v>260</v>
      </c>
      <c r="C6" s="211" t="s">
        <v>31</v>
      </c>
      <c r="D6" s="930">
        <v>6</v>
      </c>
      <c r="E6" s="930">
        <v>102</v>
      </c>
      <c r="F6" s="50" t="s">
        <v>263</v>
      </c>
      <c r="G6" s="50"/>
      <c r="H6" s="50" t="s">
        <v>34</v>
      </c>
      <c r="I6" s="358"/>
      <c r="J6" s="214"/>
      <c r="K6" s="48"/>
      <c r="L6" s="223"/>
      <c r="M6" s="931" t="s">
        <v>265</v>
      </c>
      <c r="N6" s="932">
        <v>131</v>
      </c>
      <c r="O6" s="932"/>
    </row>
    <row r="7" spans="1:15" ht="27.75" customHeight="1">
      <c r="A7" s="319">
        <f>VLOOKUP('Engenharia Física'!B7,'Cód MSRH'!$A$2:$B$2410,2,0)</f>
        <v>691</v>
      </c>
      <c r="B7" s="320" t="s">
        <v>677</v>
      </c>
      <c r="C7" s="211" t="s">
        <v>31</v>
      </c>
      <c r="D7" s="930">
        <v>4</v>
      </c>
      <c r="E7" s="930">
        <v>68</v>
      </c>
      <c r="F7" s="49" t="s">
        <v>904</v>
      </c>
      <c r="G7" s="231"/>
      <c r="H7" s="752" t="s">
        <v>34</v>
      </c>
      <c r="I7" s="933"/>
      <c r="J7" s="223"/>
      <c r="K7" s="56"/>
      <c r="L7" s="223"/>
      <c r="M7" s="931" t="s">
        <v>265</v>
      </c>
      <c r="N7" s="932">
        <v>133</v>
      </c>
      <c r="O7" s="932"/>
    </row>
    <row r="8" spans="1:15" ht="27.75" customHeight="1">
      <c r="A8" s="843" t="s">
        <v>794</v>
      </c>
      <c r="B8" s="934" t="s">
        <v>905</v>
      </c>
      <c r="C8" s="857" t="s">
        <v>31</v>
      </c>
      <c r="D8" s="935">
        <v>4</v>
      </c>
      <c r="E8" s="935">
        <v>68</v>
      </c>
      <c r="F8" s="936" t="s">
        <v>906</v>
      </c>
      <c r="G8" s="937" t="s">
        <v>907</v>
      </c>
      <c r="H8" s="936" t="s">
        <v>34</v>
      </c>
      <c r="I8" s="109" t="s">
        <v>765</v>
      </c>
      <c r="J8" s="110" t="s">
        <v>762</v>
      </c>
      <c r="K8" s="48" t="s">
        <v>36</v>
      </c>
      <c r="L8" s="223"/>
      <c r="M8" s="931" t="s">
        <v>709</v>
      </c>
      <c r="N8" s="932">
        <v>107</v>
      </c>
      <c r="O8" s="932"/>
    </row>
    <row r="9" spans="1:15" ht="27.75" customHeight="1">
      <c r="A9" s="843"/>
      <c r="B9" s="843"/>
      <c r="C9" s="843"/>
      <c r="D9" s="843"/>
      <c r="E9" s="843"/>
      <c r="F9" s="843"/>
      <c r="G9" s="843"/>
      <c r="H9" s="843"/>
      <c r="I9" s="109" t="s">
        <v>765</v>
      </c>
      <c r="J9" s="110" t="s">
        <v>48</v>
      </c>
      <c r="K9" s="48" t="s">
        <v>36</v>
      </c>
      <c r="L9" s="223"/>
      <c r="M9" s="931" t="s">
        <v>709</v>
      </c>
      <c r="N9" s="932">
        <v>107</v>
      </c>
      <c r="O9" s="932"/>
    </row>
    <row r="10" spans="1:15" ht="54" customHeight="1">
      <c r="A10" s="843" t="s">
        <v>794</v>
      </c>
      <c r="B10" s="934" t="s">
        <v>908</v>
      </c>
      <c r="C10" s="857" t="s">
        <v>31</v>
      </c>
      <c r="D10" s="935">
        <v>4</v>
      </c>
      <c r="E10" s="935">
        <v>68</v>
      </c>
      <c r="F10" s="936" t="s">
        <v>906</v>
      </c>
      <c r="G10" s="937" t="s">
        <v>907</v>
      </c>
      <c r="H10" s="936" t="s">
        <v>34</v>
      </c>
      <c r="I10" s="768" t="s">
        <v>909</v>
      </c>
      <c r="J10" s="223" t="s">
        <v>910</v>
      </c>
      <c r="K10" s="56" t="s">
        <v>36</v>
      </c>
      <c r="L10" s="938" t="s">
        <v>762</v>
      </c>
      <c r="M10" s="931" t="s">
        <v>911</v>
      </c>
      <c r="N10" s="932">
        <v>124</v>
      </c>
      <c r="O10" s="932"/>
    </row>
    <row r="11" spans="1:15" ht="63.75" customHeight="1">
      <c r="A11" s="843"/>
      <c r="B11" s="934"/>
      <c r="C11" s="857"/>
      <c r="D11" s="935"/>
      <c r="E11" s="935"/>
      <c r="F11" s="936"/>
      <c r="G11" s="937"/>
      <c r="H11" s="936"/>
      <c r="I11" s="768" t="s">
        <v>909</v>
      </c>
      <c r="J11" s="80" t="s">
        <v>912</v>
      </c>
      <c r="K11" s="56" t="s">
        <v>36</v>
      </c>
      <c r="L11" s="938" t="s">
        <v>48</v>
      </c>
      <c r="M11" s="931"/>
      <c r="N11" s="932"/>
      <c r="O11" s="932"/>
    </row>
    <row r="12" spans="1:15" ht="36" customHeight="1">
      <c r="A12" s="319" t="s">
        <v>794</v>
      </c>
      <c r="B12" s="320" t="s">
        <v>913</v>
      </c>
      <c r="C12" s="211" t="s">
        <v>31</v>
      </c>
      <c r="D12" s="930">
        <v>2</v>
      </c>
      <c r="E12" s="930">
        <v>34</v>
      </c>
      <c r="F12" s="49" t="s">
        <v>914</v>
      </c>
      <c r="G12" s="80" t="s">
        <v>915</v>
      </c>
      <c r="H12" s="49" t="s">
        <v>34</v>
      </c>
      <c r="I12" s="768" t="s">
        <v>916</v>
      </c>
      <c r="J12" s="223"/>
      <c r="K12" s="56" t="s">
        <v>36</v>
      </c>
      <c r="L12" s="223"/>
      <c r="M12" s="931" t="s">
        <v>917</v>
      </c>
      <c r="N12" s="932">
        <v>126</v>
      </c>
      <c r="O12" s="932">
        <v>111</v>
      </c>
    </row>
    <row r="13" spans="1:15" ht="27.75" customHeight="1">
      <c r="A13" s="319" t="s">
        <v>794</v>
      </c>
      <c r="B13" s="320" t="s">
        <v>918</v>
      </c>
      <c r="C13" s="211" t="s">
        <v>31</v>
      </c>
      <c r="D13" s="930">
        <v>4</v>
      </c>
      <c r="E13" s="930">
        <v>68</v>
      </c>
      <c r="F13" s="230" t="s">
        <v>906</v>
      </c>
      <c r="G13" s="162" t="s">
        <v>907</v>
      </c>
      <c r="H13" s="80" t="s">
        <v>34</v>
      </c>
      <c r="I13" s="768" t="s">
        <v>919</v>
      </c>
      <c r="J13" s="223" t="s">
        <v>920</v>
      </c>
      <c r="K13" s="56" t="s">
        <v>36</v>
      </c>
      <c r="L13" s="223"/>
      <c r="M13" s="931" t="s">
        <v>921</v>
      </c>
      <c r="N13" s="932">
        <v>124</v>
      </c>
      <c r="O13" s="932">
        <v>115</v>
      </c>
    </row>
    <row r="14" spans="1:15" ht="15.75" customHeight="1">
      <c r="A14" s="342" t="s">
        <v>780</v>
      </c>
      <c r="B14" s="342"/>
      <c r="C14" s="211"/>
      <c r="D14" s="939">
        <v>28</v>
      </c>
      <c r="E14" s="939">
        <v>476</v>
      </c>
      <c r="F14" s="49"/>
      <c r="G14" s="231"/>
      <c r="H14" s="752"/>
      <c r="I14" s="933"/>
      <c r="J14" s="223"/>
      <c r="K14" s="56"/>
      <c r="L14" s="223"/>
      <c r="M14" s="931"/>
      <c r="N14" s="932"/>
      <c r="O14" s="932"/>
    </row>
    <row r="15" spans="1:15" ht="27.75" customHeight="1">
      <c r="A15" s="319">
        <f>VLOOKUP('Engenharia Física'!B15,'Cód MSRH'!$A$2:$B$2410,2,0)</f>
        <v>1470</v>
      </c>
      <c r="B15" s="320" t="s">
        <v>922</v>
      </c>
      <c r="C15" s="227" t="s">
        <v>51</v>
      </c>
      <c r="D15" s="930">
        <v>4</v>
      </c>
      <c r="E15" s="930">
        <v>68</v>
      </c>
      <c r="F15" s="329" t="s">
        <v>903</v>
      </c>
      <c r="G15" s="255"/>
      <c r="H15" s="49" t="s">
        <v>34</v>
      </c>
      <c r="I15" s="223"/>
      <c r="J15" s="223"/>
      <c r="K15" s="56"/>
      <c r="L15" s="223"/>
      <c r="M15" s="931" t="s">
        <v>54</v>
      </c>
      <c r="N15" s="932">
        <v>135</v>
      </c>
      <c r="O15" s="932"/>
    </row>
    <row r="16" spans="1:15" ht="27.75" customHeight="1">
      <c r="A16" s="319">
        <f>VLOOKUP('Engenharia Física'!B16,'Cód MSRH'!$A$2:$B$2410,2,0)</f>
        <v>1471</v>
      </c>
      <c r="B16" s="320" t="s">
        <v>923</v>
      </c>
      <c r="C16" s="227" t="s">
        <v>51</v>
      </c>
      <c r="D16" s="930">
        <v>4</v>
      </c>
      <c r="E16" s="930">
        <v>68</v>
      </c>
      <c r="F16" s="344" t="s">
        <v>924</v>
      </c>
      <c r="G16" s="584"/>
      <c r="H16" s="223" t="s">
        <v>34</v>
      </c>
      <c r="I16" s="49"/>
      <c r="J16" s="162"/>
      <c r="K16" s="49"/>
      <c r="L16" s="223"/>
      <c r="M16" s="931" t="s">
        <v>54</v>
      </c>
      <c r="N16" s="932">
        <v>128</v>
      </c>
      <c r="O16" s="932"/>
    </row>
    <row r="17" spans="1:15" ht="27.75" customHeight="1">
      <c r="A17" s="319">
        <f>VLOOKUP('Engenharia Física'!B17,'Cód MSRH'!$A$2:$B$2410,2,0)</f>
        <v>1467</v>
      </c>
      <c r="B17" s="320" t="s">
        <v>694</v>
      </c>
      <c r="C17" s="227" t="s">
        <v>51</v>
      </c>
      <c r="D17" s="930">
        <v>4</v>
      </c>
      <c r="E17" s="930">
        <v>68</v>
      </c>
      <c r="F17" s="49" t="s">
        <v>925</v>
      </c>
      <c r="G17" s="80" t="s">
        <v>926</v>
      </c>
      <c r="H17" s="752" t="s">
        <v>34</v>
      </c>
      <c r="I17" s="109"/>
      <c r="J17" s="110"/>
      <c r="K17" s="48"/>
      <c r="L17" s="223"/>
      <c r="M17" s="931" t="s">
        <v>927</v>
      </c>
      <c r="N17" s="932">
        <v>148</v>
      </c>
      <c r="O17" s="932"/>
    </row>
    <row r="18" spans="1:15" ht="27.75" customHeight="1">
      <c r="A18" s="319">
        <f>VLOOKUP('Engenharia Física'!B18,'Cód MSRH'!$A$2:$B$2410,2,0)</f>
        <v>1467</v>
      </c>
      <c r="B18" s="320" t="s">
        <v>694</v>
      </c>
      <c r="C18" s="227" t="s">
        <v>51</v>
      </c>
      <c r="D18" s="930">
        <v>4</v>
      </c>
      <c r="E18" s="930">
        <v>68</v>
      </c>
      <c r="F18" s="49" t="s">
        <v>925</v>
      </c>
      <c r="G18" s="80" t="s">
        <v>926</v>
      </c>
      <c r="H18" s="752" t="s">
        <v>34</v>
      </c>
      <c r="I18" s="940" t="s">
        <v>48</v>
      </c>
      <c r="J18" s="110"/>
      <c r="K18" s="48"/>
      <c r="L18" s="223"/>
      <c r="M18" s="931" t="s">
        <v>927</v>
      </c>
      <c r="N18" s="932">
        <v>148</v>
      </c>
      <c r="O18" s="932"/>
    </row>
    <row r="19" spans="1:15" ht="45" customHeight="1">
      <c r="A19" s="319">
        <f>VLOOKUP('Engenharia Física'!B19,'Cód MSRH'!$A$2:$B$2410,2,0)</f>
        <v>1176</v>
      </c>
      <c r="B19" s="320" t="s">
        <v>280</v>
      </c>
      <c r="C19" s="227" t="s">
        <v>51</v>
      </c>
      <c r="D19" s="930">
        <v>6</v>
      </c>
      <c r="E19" s="930">
        <v>102</v>
      </c>
      <c r="F19" s="49" t="s">
        <v>928</v>
      </c>
      <c r="G19" s="255" t="s">
        <v>929</v>
      </c>
      <c r="H19" s="49" t="s">
        <v>34</v>
      </c>
      <c r="I19" s="223" t="s">
        <v>678</v>
      </c>
      <c r="J19" s="941"/>
      <c r="K19" s="56" t="s">
        <v>36</v>
      </c>
      <c r="L19" s="223"/>
      <c r="M19" s="931" t="s">
        <v>265</v>
      </c>
      <c r="N19" s="932" t="s">
        <v>930</v>
      </c>
      <c r="O19" s="932"/>
    </row>
    <row r="20" spans="1:15" ht="27.75" customHeight="1">
      <c r="A20" s="319">
        <f>VLOOKUP('Engenharia Física'!B20,'Cód MSRH'!$A$2:$B$2410,2,0)</f>
        <v>208</v>
      </c>
      <c r="B20" s="320" t="s">
        <v>690</v>
      </c>
      <c r="C20" s="227" t="s">
        <v>51</v>
      </c>
      <c r="D20" s="930">
        <v>4</v>
      </c>
      <c r="E20" s="930">
        <v>68</v>
      </c>
      <c r="F20" s="49" t="s">
        <v>904</v>
      </c>
      <c r="G20" s="231"/>
      <c r="H20" s="752" t="s">
        <v>34</v>
      </c>
      <c r="I20" s="214"/>
      <c r="J20" s="223"/>
      <c r="K20" s="48"/>
      <c r="L20" s="214"/>
      <c r="M20" s="931" t="s">
        <v>265</v>
      </c>
      <c r="N20" s="932">
        <v>133</v>
      </c>
      <c r="O20" s="932"/>
    </row>
    <row r="21" spans="1:15" ht="27.75" customHeight="1">
      <c r="A21" s="319" t="s">
        <v>794</v>
      </c>
      <c r="B21" s="320" t="s">
        <v>931</v>
      </c>
      <c r="C21" s="227" t="s">
        <v>51</v>
      </c>
      <c r="D21" s="930">
        <v>4</v>
      </c>
      <c r="E21" s="930">
        <v>68</v>
      </c>
      <c r="F21" s="49" t="s">
        <v>682</v>
      </c>
      <c r="G21" s="162"/>
      <c r="H21" s="49" t="s">
        <v>34</v>
      </c>
      <c r="I21" s="942" t="s">
        <v>932</v>
      </c>
      <c r="J21" s="223"/>
      <c r="K21" s="56"/>
      <c r="L21" s="223"/>
      <c r="M21" s="931" t="s">
        <v>47</v>
      </c>
      <c r="N21" s="932">
        <v>125</v>
      </c>
      <c r="O21" s="932"/>
    </row>
    <row r="22" spans="1:15" ht="27.75" customHeight="1">
      <c r="A22" s="319" t="s">
        <v>794</v>
      </c>
      <c r="B22" s="320" t="s">
        <v>933</v>
      </c>
      <c r="C22" s="227" t="s">
        <v>51</v>
      </c>
      <c r="D22" s="930">
        <v>2</v>
      </c>
      <c r="E22" s="930">
        <v>34</v>
      </c>
      <c r="F22" s="49" t="s">
        <v>914</v>
      </c>
      <c r="G22" s="80" t="s">
        <v>915</v>
      </c>
      <c r="H22" s="49" t="s">
        <v>34</v>
      </c>
      <c r="I22" s="768" t="s">
        <v>916</v>
      </c>
      <c r="J22" s="223" t="s">
        <v>934</v>
      </c>
      <c r="K22" s="56" t="s">
        <v>36</v>
      </c>
      <c r="L22" s="223"/>
      <c r="M22" s="931" t="s">
        <v>917</v>
      </c>
      <c r="N22" s="932">
        <v>126</v>
      </c>
      <c r="O22" s="932" t="s">
        <v>935</v>
      </c>
    </row>
    <row r="23" spans="1:13" ht="15" customHeight="1">
      <c r="A23" s="342" t="s">
        <v>780</v>
      </c>
      <c r="B23" s="342"/>
      <c r="C23" s="219"/>
      <c r="D23" s="943">
        <v>28</v>
      </c>
      <c r="E23" s="943">
        <v>476</v>
      </c>
      <c r="F23" s="944" t="s">
        <v>936</v>
      </c>
      <c r="G23" s="945"/>
      <c r="H23" s="945"/>
      <c r="I23" s="945"/>
      <c r="J23" s="223"/>
      <c r="K23" s="56"/>
      <c r="L23" s="946"/>
      <c r="M23" s="947"/>
    </row>
    <row r="24" spans="1:15" ht="12.75">
      <c r="A24" s="299"/>
      <c r="B24" s="94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947"/>
      <c r="N24" s="949"/>
      <c r="O24" s="949"/>
    </row>
    <row r="25" spans="1:1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3" ht="25.5" customHeight="1">
      <c r="A26" s="243" t="s">
        <v>343</v>
      </c>
      <c r="B26" s="919" t="s">
        <v>891</v>
      </c>
      <c r="C26" s="920" t="s">
        <v>1</v>
      </c>
      <c r="D26" s="920"/>
      <c r="E26" s="920"/>
      <c r="F26" s="921" t="s">
        <v>892</v>
      </c>
      <c r="G26" s="921" t="s">
        <v>3</v>
      </c>
      <c r="H26" s="243">
        <v>2019</v>
      </c>
      <c r="I26" s="922"/>
      <c r="J26" s="922"/>
      <c r="K26" s="922"/>
      <c r="L26" s="243"/>
      <c r="M26" s="947"/>
    </row>
    <row r="27" spans="1:13" ht="16.5" customHeight="1">
      <c r="A27" s="189">
        <v>1397</v>
      </c>
      <c r="B27" s="17" t="s">
        <v>5</v>
      </c>
      <c r="C27" s="923" t="s">
        <v>893</v>
      </c>
      <c r="D27" s="923"/>
      <c r="E27" s="923"/>
      <c r="F27" s="924" t="s">
        <v>894</v>
      </c>
      <c r="G27" s="16" t="s">
        <v>895</v>
      </c>
      <c r="H27" s="16" t="s">
        <v>896</v>
      </c>
      <c r="I27" s="925" t="s">
        <v>897</v>
      </c>
      <c r="J27" s="794"/>
      <c r="K27" s="794"/>
      <c r="L27" s="794"/>
      <c r="M27" s="947"/>
    </row>
    <row r="28" spans="1:13" ht="28.5" customHeight="1">
      <c r="A28" s="189">
        <v>173</v>
      </c>
      <c r="B28" s="302" t="s">
        <v>898</v>
      </c>
      <c r="C28" s="926" t="s">
        <v>937</v>
      </c>
      <c r="D28" s="926"/>
      <c r="E28" s="926"/>
      <c r="F28" s="950" t="s">
        <v>251</v>
      </c>
      <c r="G28" s="302" t="s">
        <v>900</v>
      </c>
      <c r="H28" s="728" t="s">
        <v>253</v>
      </c>
      <c r="I28" s="728"/>
      <c r="J28" s="794"/>
      <c r="K28" s="794"/>
      <c r="L28" s="794"/>
      <c r="M28" s="947"/>
    </row>
    <row r="29" spans="1:256" s="929" customFormat="1" ht="32.25">
      <c r="A29" s="199" t="s">
        <v>105</v>
      </c>
      <c r="B29" s="201" t="s">
        <v>165</v>
      </c>
      <c r="C29" s="201"/>
      <c r="D29" s="202" t="s">
        <v>17</v>
      </c>
      <c r="E29" s="202" t="s">
        <v>20</v>
      </c>
      <c r="F29" s="203" t="s">
        <v>21</v>
      </c>
      <c r="G29" s="204" t="s">
        <v>22</v>
      </c>
      <c r="H29" s="205" t="s">
        <v>23</v>
      </c>
      <c r="I29" s="204" t="s">
        <v>24</v>
      </c>
      <c r="J29" s="951" t="s">
        <v>25</v>
      </c>
      <c r="K29" s="398" t="s">
        <v>26</v>
      </c>
      <c r="L29" s="205" t="s">
        <v>166</v>
      </c>
      <c r="M29" s="528" t="s">
        <v>351</v>
      </c>
      <c r="N29" s="928" t="s">
        <v>29</v>
      </c>
      <c r="O29" s="928" t="s">
        <v>29</v>
      </c>
      <c r="IV29" s="318"/>
    </row>
    <row r="30" spans="1:15" ht="27.75" customHeight="1">
      <c r="A30" s="319">
        <f>VLOOKUP('Engenharia Física'!B30,'Cód MSRH'!$A$2:$B$2410,2,0)</f>
        <v>1188</v>
      </c>
      <c r="B30" s="320" t="s">
        <v>735</v>
      </c>
      <c r="C30" s="211" t="s">
        <v>31</v>
      </c>
      <c r="D30" s="322">
        <v>6</v>
      </c>
      <c r="E30" s="322">
        <v>102</v>
      </c>
      <c r="F30" s="49" t="s">
        <v>938</v>
      </c>
      <c r="G30" s="255" t="s">
        <v>929</v>
      </c>
      <c r="H30" s="49" t="s">
        <v>34</v>
      </c>
      <c r="I30" s="223" t="s">
        <v>678</v>
      </c>
      <c r="J30" s="941"/>
      <c r="K30" s="56" t="s">
        <v>36</v>
      </c>
      <c r="L30" s="223"/>
      <c r="M30" s="931" t="s">
        <v>265</v>
      </c>
      <c r="N30" s="952" t="s">
        <v>930</v>
      </c>
      <c r="O30" s="952"/>
    </row>
    <row r="31" spans="1:15" ht="27.75" customHeight="1">
      <c r="A31" s="319" t="s">
        <v>794</v>
      </c>
      <c r="B31" s="320" t="s">
        <v>939</v>
      </c>
      <c r="C31" s="211" t="s">
        <v>31</v>
      </c>
      <c r="D31" s="322">
        <v>4</v>
      </c>
      <c r="E31" s="322">
        <v>68</v>
      </c>
      <c r="F31" s="49" t="s">
        <v>940</v>
      </c>
      <c r="G31" s="80"/>
      <c r="H31" s="49" t="s">
        <v>34</v>
      </c>
      <c r="I31" s="749"/>
      <c r="J31" s="223"/>
      <c r="K31" s="56"/>
      <c r="L31" s="223"/>
      <c r="M31" s="931"/>
      <c r="N31" s="952">
        <v>123</v>
      </c>
      <c r="O31" s="952"/>
    </row>
    <row r="32" spans="1:15" ht="27.75" customHeight="1">
      <c r="A32" s="319" t="s">
        <v>794</v>
      </c>
      <c r="B32" s="320" t="s">
        <v>941</v>
      </c>
      <c r="C32" s="211" t="s">
        <v>31</v>
      </c>
      <c r="D32" s="322">
        <v>4</v>
      </c>
      <c r="E32" s="322">
        <v>68</v>
      </c>
      <c r="F32" s="49" t="s">
        <v>942</v>
      </c>
      <c r="G32" s="162" t="s">
        <v>943</v>
      </c>
      <c r="H32" s="50" t="s">
        <v>34</v>
      </c>
      <c r="I32" s="766" t="s">
        <v>944</v>
      </c>
      <c r="J32" s="223"/>
      <c r="K32" s="56"/>
      <c r="L32" s="223"/>
      <c r="M32" s="931"/>
      <c r="N32" s="952" t="s">
        <v>945</v>
      </c>
      <c r="O32" s="952"/>
    </row>
    <row r="33" spans="1:15" ht="27.75" customHeight="1">
      <c r="A33" s="319" t="s">
        <v>794</v>
      </c>
      <c r="B33" s="320" t="s">
        <v>946</v>
      </c>
      <c r="C33" s="211" t="s">
        <v>31</v>
      </c>
      <c r="D33" s="322">
        <v>4</v>
      </c>
      <c r="E33" s="322">
        <v>68</v>
      </c>
      <c r="F33" s="49" t="s">
        <v>52</v>
      </c>
      <c r="G33" s="953" t="s">
        <v>53</v>
      </c>
      <c r="H33" s="49" t="s">
        <v>34</v>
      </c>
      <c r="I33" s="942" t="s">
        <v>932</v>
      </c>
      <c r="J33" s="223"/>
      <c r="K33" s="56"/>
      <c r="L33" s="223"/>
      <c r="M33" s="954" t="s">
        <v>947</v>
      </c>
      <c r="N33" s="952">
        <v>130</v>
      </c>
      <c r="O33" s="952"/>
    </row>
    <row r="34" spans="1:15" ht="27.75" customHeight="1">
      <c r="A34" s="319" t="s">
        <v>794</v>
      </c>
      <c r="B34" s="320" t="s">
        <v>948</v>
      </c>
      <c r="C34" s="211" t="s">
        <v>31</v>
      </c>
      <c r="D34" s="930">
        <v>4</v>
      </c>
      <c r="E34" s="930">
        <v>68</v>
      </c>
      <c r="F34" s="49" t="s">
        <v>925</v>
      </c>
      <c r="G34" s="80" t="s">
        <v>926</v>
      </c>
      <c r="H34" s="752" t="s">
        <v>34</v>
      </c>
      <c r="I34" s="766" t="s">
        <v>692</v>
      </c>
      <c r="J34" s="767" t="s">
        <v>762</v>
      </c>
      <c r="K34" s="768" t="s">
        <v>693</v>
      </c>
      <c r="L34" s="223"/>
      <c r="M34" s="931" t="s">
        <v>927</v>
      </c>
      <c r="N34" s="952">
        <v>148</v>
      </c>
      <c r="O34" s="952">
        <v>1</v>
      </c>
    </row>
    <row r="35" spans="1:15" ht="27.75" customHeight="1">
      <c r="A35" s="319" t="s">
        <v>794</v>
      </c>
      <c r="B35" s="320" t="s">
        <v>948</v>
      </c>
      <c r="C35" s="211" t="s">
        <v>31</v>
      </c>
      <c r="D35" s="930">
        <v>4</v>
      </c>
      <c r="E35" s="930">
        <v>68</v>
      </c>
      <c r="F35" s="49"/>
      <c r="G35" s="80"/>
      <c r="H35" s="752"/>
      <c r="I35" s="766" t="s">
        <v>692</v>
      </c>
      <c r="J35" s="767" t="s">
        <v>48</v>
      </c>
      <c r="K35" s="768" t="s">
        <v>693</v>
      </c>
      <c r="L35" s="223"/>
      <c r="M35" s="931"/>
      <c r="N35" s="952"/>
      <c r="O35" s="952">
        <v>1</v>
      </c>
    </row>
    <row r="36" spans="1:15" ht="36" customHeight="1">
      <c r="A36" s="319" t="s">
        <v>794</v>
      </c>
      <c r="B36" s="320" t="s">
        <v>949</v>
      </c>
      <c r="C36" s="211" t="s">
        <v>31</v>
      </c>
      <c r="D36" s="930">
        <v>2</v>
      </c>
      <c r="E36" s="930">
        <v>34</v>
      </c>
      <c r="F36" s="49" t="s">
        <v>925</v>
      </c>
      <c r="G36" s="80" t="s">
        <v>926</v>
      </c>
      <c r="H36" s="752" t="s">
        <v>34</v>
      </c>
      <c r="I36" s="768" t="s">
        <v>919</v>
      </c>
      <c r="J36" s="223" t="s">
        <v>950</v>
      </c>
      <c r="K36" s="56" t="s">
        <v>36</v>
      </c>
      <c r="L36" s="223"/>
      <c r="M36" s="931"/>
      <c r="N36" s="952">
        <v>148</v>
      </c>
      <c r="O36" s="952">
        <v>114</v>
      </c>
    </row>
    <row r="37" spans="1:15" ht="54.75" customHeight="1">
      <c r="A37" s="319" t="s">
        <v>794</v>
      </c>
      <c r="B37" s="320" t="s">
        <v>951</v>
      </c>
      <c r="C37" s="211" t="s">
        <v>31</v>
      </c>
      <c r="D37" s="322">
        <v>4</v>
      </c>
      <c r="E37" s="322">
        <v>68</v>
      </c>
      <c r="F37" s="49" t="s">
        <v>914</v>
      </c>
      <c r="G37" s="80" t="s">
        <v>915</v>
      </c>
      <c r="H37" s="49" t="s">
        <v>34</v>
      </c>
      <c r="I37" s="768" t="s">
        <v>916</v>
      </c>
      <c r="J37" s="223"/>
      <c r="K37" s="56" t="s">
        <v>36</v>
      </c>
      <c r="L37" s="223"/>
      <c r="M37" s="931"/>
      <c r="N37" s="952">
        <v>126</v>
      </c>
      <c r="O37" s="952">
        <v>111</v>
      </c>
    </row>
    <row r="38" spans="1:15" ht="13.5" customHeight="1">
      <c r="A38" s="342" t="s">
        <v>780</v>
      </c>
      <c r="B38" s="342"/>
      <c r="C38" s="211"/>
      <c r="D38" s="321">
        <v>28</v>
      </c>
      <c r="E38" s="321">
        <v>476</v>
      </c>
      <c r="F38" s="49"/>
      <c r="G38" s="80"/>
      <c r="H38" s="49"/>
      <c r="I38" s="749"/>
      <c r="J38" s="223"/>
      <c r="K38" s="56"/>
      <c r="L38" s="223"/>
      <c r="M38" s="931"/>
      <c r="N38" s="952"/>
      <c r="O38" s="952"/>
    </row>
    <row r="39" spans="1:15" ht="40.5" customHeight="1">
      <c r="A39" s="319" t="s">
        <v>794</v>
      </c>
      <c r="B39" s="320" t="s">
        <v>952</v>
      </c>
      <c r="C39" s="227" t="s">
        <v>51</v>
      </c>
      <c r="D39" s="322">
        <v>4</v>
      </c>
      <c r="E39" s="322">
        <v>68</v>
      </c>
      <c r="F39" s="50" t="s">
        <v>263</v>
      </c>
      <c r="G39" s="50"/>
      <c r="H39" s="50" t="s">
        <v>34</v>
      </c>
      <c r="I39" s="942" t="s">
        <v>932</v>
      </c>
      <c r="J39" s="223"/>
      <c r="K39" s="56"/>
      <c r="L39" s="223"/>
      <c r="M39" s="931" t="s">
        <v>911</v>
      </c>
      <c r="N39" s="952">
        <v>131</v>
      </c>
      <c r="O39" s="952"/>
    </row>
    <row r="40" spans="1:15" ht="63.75" customHeight="1">
      <c r="A40" s="319" t="s">
        <v>794</v>
      </c>
      <c r="B40" s="320" t="s">
        <v>953</v>
      </c>
      <c r="C40" s="227" t="s">
        <v>51</v>
      </c>
      <c r="D40" s="322">
        <v>4</v>
      </c>
      <c r="E40" s="322">
        <v>68</v>
      </c>
      <c r="F40" s="49" t="s">
        <v>942</v>
      </c>
      <c r="G40" s="162"/>
      <c r="H40" s="50" t="s">
        <v>34</v>
      </c>
      <c r="I40" s="766" t="s">
        <v>699</v>
      </c>
      <c r="J40" s="955" t="s">
        <v>954</v>
      </c>
      <c r="K40" s="56" t="s">
        <v>36</v>
      </c>
      <c r="L40" s="223"/>
      <c r="M40" s="931" t="s">
        <v>47</v>
      </c>
      <c r="N40" s="952" t="s">
        <v>955</v>
      </c>
      <c r="O40" s="952"/>
    </row>
    <row r="41" spans="1:15" ht="40.5" customHeight="1">
      <c r="A41" s="319" t="s">
        <v>794</v>
      </c>
      <c r="B41" s="320" t="s">
        <v>956</v>
      </c>
      <c r="C41" s="227" t="s">
        <v>51</v>
      </c>
      <c r="D41" s="322">
        <v>4</v>
      </c>
      <c r="E41" s="322">
        <v>68</v>
      </c>
      <c r="F41" s="49" t="s">
        <v>52</v>
      </c>
      <c r="G41" s="953"/>
      <c r="H41" s="49" t="s">
        <v>34</v>
      </c>
      <c r="I41" s="942"/>
      <c r="J41" s="223"/>
      <c r="K41" s="56"/>
      <c r="L41" s="223"/>
      <c r="M41" s="954" t="s">
        <v>947</v>
      </c>
      <c r="N41" s="952">
        <v>130</v>
      </c>
      <c r="O41" s="952"/>
    </row>
    <row r="42" spans="1:15" ht="27.75" customHeight="1">
      <c r="A42" s="319">
        <f>VLOOKUP('Engenharia Física'!B42,'Cód MSRH'!$A$2:$B$2410,2,0)</f>
        <v>1567</v>
      </c>
      <c r="B42" s="320" t="s">
        <v>752</v>
      </c>
      <c r="C42" s="227" t="s">
        <v>51</v>
      </c>
      <c r="D42" s="322">
        <v>4</v>
      </c>
      <c r="E42" s="322">
        <v>68</v>
      </c>
      <c r="F42" s="49" t="s">
        <v>957</v>
      </c>
      <c r="G42" s="80" t="s">
        <v>958</v>
      </c>
      <c r="H42" s="49" t="s">
        <v>34</v>
      </c>
      <c r="I42" s="946"/>
      <c r="J42" s="223"/>
      <c r="K42" s="56"/>
      <c r="L42" s="946"/>
      <c r="M42" s="931" t="s">
        <v>927</v>
      </c>
      <c r="N42" s="952">
        <v>121</v>
      </c>
      <c r="O42" s="952"/>
    </row>
    <row r="43" spans="1:15" ht="27.75" customHeight="1">
      <c r="A43" s="319" t="s">
        <v>794</v>
      </c>
      <c r="B43" s="320" t="s">
        <v>959</v>
      </c>
      <c r="C43" s="227" t="s">
        <v>51</v>
      </c>
      <c r="D43" s="322">
        <v>4</v>
      </c>
      <c r="E43" s="322">
        <v>68</v>
      </c>
      <c r="F43" s="621" t="s">
        <v>93</v>
      </c>
      <c r="G43" s="586"/>
      <c r="H43" s="956"/>
      <c r="I43" s="109" t="s">
        <v>692</v>
      </c>
      <c r="J43" s="110"/>
      <c r="K43" s="768" t="s">
        <v>693</v>
      </c>
      <c r="L43" s="223"/>
      <c r="M43" s="931" t="s">
        <v>709</v>
      </c>
      <c r="N43" s="952">
        <v>1</v>
      </c>
      <c r="O43" s="952"/>
    </row>
    <row r="44" spans="1:15" ht="27.75" customHeight="1">
      <c r="A44" s="319" t="s">
        <v>794</v>
      </c>
      <c r="B44" s="320" t="s">
        <v>960</v>
      </c>
      <c r="C44" s="227" t="s">
        <v>51</v>
      </c>
      <c r="D44" s="322">
        <v>4</v>
      </c>
      <c r="E44" s="322">
        <v>68</v>
      </c>
      <c r="F44" s="49" t="s">
        <v>961</v>
      </c>
      <c r="G44" s="162"/>
      <c r="H44" s="49" t="s">
        <v>34</v>
      </c>
      <c r="I44" s="942" t="s">
        <v>932</v>
      </c>
      <c r="J44" s="223"/>
      <c r="K44" s="223"/>
      <c r="L44" s="223"/>
      <c r="M44" s="931" t="s">
        <v>962</v>
      </c>
      <c r="N44" s="952">
        <v>127</v>
      </c>
      <c r="O44" s="952"/>
    </row>
    <row r="45" spans="1:15" ht="34.5" customHeight="1">
      <c r="A45" s="319" t="s">
        <v>794</v>
      </c>
      <c r="B45" s="320" t="s">
        <v>963</v>
      </c>
      <c r="C45" s="227" t="s">
        <v>51</v>
      </c>
      <c r="D45" s="322">
        <v>4</v>
      </c>
      <c r="E45" s="322">
        <v>68</v>
      </c>
      <c r="F45" s="230" t="s">
        <v>906</v>
      </c>
      <c r="G45" s="162" t="s">
        <v>907</v>
      </c>
      <c r="H45" s="80" t="s">
        <v>34</v>
      </c>
      <c r="I45" s="768" t="s">
        <v>919</v>
      </c>
      <c r="J45" s="223" t="s">
        <v>964</v>
      </c>
      <c r="K45" s="56" t="s">
        <v>36</v>
      </c>
      <c r="L45" s="223"/>
      <c r="M45" s="931"/>
      <c r="N45" s="952">
        <v>124</v>
      </c>
      <c r="O45" s="952">
        <v>113</v>
      </c>
    </row>
    <row r="46" spans="1:15" ht="27.75" customHeight="1">
      <c r="A46" s="319"/>
      <c r="B46" s="320"/>
      <c r="C46" s="227"/>
      <c r="D46" s="322"/>
      <c r="E46" s="322"/>
      <c r="F46" s="49"/>
      <c r="G46" s="80"/>
      <c r="H46" s="49"/>
      <c r="I46" s="946"/>
      <c r="J46" s="223"/>
      <c r="K46" s="56"/>
      <c r="L46" s="946"/>
      <c r="M46" s="931"/>
      <c r="N46" s="952"/>
      <c r="O46" s="952"/>
    </row>
    <row r="47" spans="1:13" ht="15" customHeight="1">
      <c r="A47" s="342" t="s">
        <v>780</v>
      </c>
      <c r="B47" s="342"/>
      <c r="C47" s="211"/>
      <c r="D47" s="321">
        <v>28</v>
      </c>
      <c r="E47" s="321">
        <v>476</v>
      </c>
      <c r="F47" s="944" t="s">
        <v>936</v>
      </c>
      <c r="G47" s="363"/>
      <c r="H47" s="363"/>
      <c r="I47" s="363"/>
      <c r="J47" s="363"/>
      <c r="K47" s="423"/>
      <c r="L47" s="363"/>
      <c r="M47" s="947"/>
    </row>
    <row r="48" spans="1:13" ht="12.75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947"/>
    </row>
    <row r="49" spans="1:13" ht="27" customHeight="1">
      <c r="A49" s="243" t="s">
        <v>343</v>
      </c>
      <c r="B49" s="919" t="s">
        <v>891</v>
      </c>
      <c r="C49" s="920" t="s">
        <v>1</v>
      </c>
      <c r="D49" s="920"/>
      <c r="E49" s="920"/>
      <c r="F49" s="921" t="s">
        <v>892</v>
      </c>
      <c r="G49" s="921" t="s">
        <v>3</v>
      </c>
      <c r="H49" s="243">
        <v>2019</v>
      </c>
      <c r="I49" s="922"/>
      <c r="J49" s="922"/>
      <c r="K49" s="922"/>
      <c r="L49" s="243"/>
      <c r="M49" s="947"/>
    </row>
    <row r="50" spans="1:13" ht="16.5" customHeight="1">
      <c r="A50" s="189">
        <v>1397</v>
      </c>
      <c r="B50" s="17" t="s">
        <v>5</v>
      </c>
      <c r="C50" s="923" t="s">
        <v>893</v>
      </c>
      <c r="D50" s="923"/>
      <c r="E50" s="923"/>
      <c r="F50" s="924" t="s">
        <v>894</v>
      </c>
      <c r="G50" s="16" t="s">
        <v>895</v>
      </c>
      <c r="H50" s="16" t="s">
        <v>896</v>
      </c>
      <c r="I50" s="925" t="s">
        <v>897</v>
      </c>
      <c r="J50" s="794"/>
      <c r="K50" s="794"/>
      <c r="L50" s="794"/>
      <c r="M50" s="947"/>
    </row>
    <row r="51" spans="1:13" ht="30" customHeight="1">
      <c r="A51" s="189">
        <v>173</v>
      </c>
      <c r="B51" s="302" t="s">
        <v>898</v>
      </c>
      <c r="C51" s="926" t="s">
        <v>965</v>
      </c>
      <c r="D51" s="926"/>
      <c r="E51" s="926"/>
      <c r="F51" s="303" t="s">
        <v>251</v>
      </c>
      <c r="G51" s="302" t="s">
        <v>900</v>
      </c>
      <c r="H51" s="728" t="s">
        <v>253</v>
      </c>
      <c r="I51" s="728"/>
      <c r="J51" s="794"/>
      <c r="K51" s="794"/>
      <c r="L51" s="794"/>
      <c r="M51" s="947"/>
    </row>
    <row r="52" spans="1:256" s="929" customFormat="1" ht="32.25">
      <c r="A52" s="199" t="s">
        <v>105</v>
      </c>
      <c r="B52" s="201" t="s">
        <v>165</v>
      </c>
      <c r="C52" s="201"/>
      <c r="D52" s="202" t="s">
        <v>17</v>
      </c>
      <c r="E52" s="202" t="s">
        <v>20</v>
      </c>
      <c r="F52" s="203" t="s">
        <v>21</v>
      </c>
      <c r="G52" s="204" t="s">
        <v>22</v>
      </c>
      <c r="H52" s="205" t="s">
        <v>23</v>
      </c>
      <c r="I52" s="204" t="s">
        <v>24</v>
      </c>
      <c r="J52" s="951" t="s">
        <v>25</v>
      </c>
      <c r="K52" s="398" t="s">
        <v>26</v>
      </c>
      <c r="L52" s="205" t="s">
        <v>166</v>
      </c>
      <c r="M52" s="528" t="s">
        <v>351</v>
      </c>
      <c r="N52" s="928" t="s">
        <v>29</v>
      </c>
      <c r="O52" s="928" t="s">
        <v>29</v>
      </c>
      <c r="IV52" s="318"/>
    </row>
    <row r="53" spans="1:15" ht="40.5" customHeight="1">
      <c r="A53" s="319" t="s">
        <v>794</v>
      </c>
      <c r="B53" s="320" t="s">
        <v>966</v>
      </c>
      <c r="C53" s="211" t="s">
        <v>31</v>
      </c>
      <c r="D53" s="55">
        <v>4</v>
      </c>
      <c r="E53" s="55">
        <v>68</v>
      </c>
      <c r="F53" s="49" t="s">
        <v>940</v>
      </c>
      <c r="G53" s="80" t="s">
        <v>967</v>
      </c>
      <c r="H53" s="49" t="s">
        <v>34</v>
      </c>
      <c r="I53" s="942" t="s">
        <v>932</v>
      </c>
      <c r="J53" s="223"/>
      <c r="K53" s="48"/>
      <c r="L53" s="223"/>
      <c r="M53" s="931" t="s">
        <v>265</v>
      </c>
      <c r="N53" s="952">
        <v>122</v>
      </c>
      <c r="O53" s="952"/>
    </row>
    <row r="54" spans="1:15" ht="27.75" customHeight="1">
      <c r="A54" s="319" t="e">
        <f>VLOOKUP('Engenharia Física'!B54,#REF!,2,0)</f>
        <v>#REF!</v>
      </c>
      <c r="B54" s="320" t="s">
        <v>968</v>
      </c>
      <c r="C54" s="211" t="s">
        <v>31</v>
      </c>
      <c r="D54" s="322">
        <v>4</v>
      </c>
      <c r="E54" s="322">
        <v>68</v>
      </c>
      <c r="F54" s="752" t="s">
        <v>957</v>
      </c>
      <c r="G54" s="80" t="s">
        <v>958</v>
      </c>
      <c r="H54" s="49" t="s">
        <v>34</v>
      </c>
      <c r="I54" s="946"/>
      <c r="J54" s="223"/>
      <c r="K54" s="223"/>
      <c r="L54" s="946"/>
      <c r="M54" s="931" t="s">
        <v>927</v>
      </c>
      <c r="N54" s="952">
        <v>121</v>
      </c>
      <c r="O54" s="952"/>
    </row>
    <row r="55" spans="1:15" ht="27.75" customHeight="1">
      <c r="A55" s="319" t="s">
        <v>794</v>
      </c>
      <c r="B55" s="320" t="s">
        <v>969</v>
      </c>
      <c r="C55" s="211" t="s">
        <v>31</v>
      </c>
      <c r="D55" s="55">
        <v>4</v>
      </c>
      <c r="E55" s="55">
        <v>68</v>
      </c>
      <c r="F55" s="49" t="s">
        <v>970</v>
      </c>
      <c r="G55" s="80"/>
      <c r="H55" s="49" t="s">
        <v>34</v>
      </c>
      <c r="I55" s="49"/>
      <c r="J55" s="162"/>
      <c r="K55" s="957"/>
      <c r="L55" s="223"/>
      <c r="M55" s="931" t="s">
        <v>54</v>
      </c>
      <c r="N55" s="952">
        <v>119</v>
      </c>
      <c r="O55" s="952"/>
    </row>
    <row r="56" spans="1:15" ht="27.75" customHeight="1">
      <c r="A56" s="319" t="s">
        <v>794</v>
      </c>
      <c r="B56" s="320" t="s">
        <v>971</v>
      </c>
      <c r="C56" s="211" t="s">
        <v>31</v>
      </c>
      <c r="D56" s="55">
        <v>4</v>
      </c>
      <c r="E56" s="55">
        <v>68</v>
      </c>
      <c r="F56" s="49" t="s">
        <v>903</v>
      </c>
      <c r="G56" s="80"/>
      <c r="H56" s="49" t="s">
        <v>34</v>
      </c>
      <c r="I56" s="942" t="s">
        <v>932</v>
      </c>
      <c r="J56" s="223"/>
      <c r="K56" s="223"/>
      <c r="L56" s="223"/>
      <c r="M56" s="931" t="s">
        <v>54</v>
      </c>
      <c r="N56" s="952">
        <v>135</v>
      </c>
      <c r="O56" s="952"/>
    </row>
    <row r="57" spans="1:15" ht="27.75" customHeight="1">
      <c r="A57" s="319" t="s">
        <v>794</v>
      </c>
      <c r="B57" s="320" t="s">
        <v>972</v>
      </c>
      <c r="C57" s="211" t="s">
        <v>31</v>
      </c>
      <c r="D57" s="55">
        <v>4</v>
      </c>
      <c r="E57" s="55">
        <v>68</v>
      </c>
      <c r="F57" s="344" t="s">
        <v>924</v>
      </c>
      <c r="G57" s="584"/>
      <c r="H57" s="223" t="s">
        <v>34</v>
      </c>
      <c r="I57" s="942"/>
      <c r="J57" s="223"/>
      <c r="K57" s="223"/>
      <c r="L57" s="223"/>
      <c r="M57" s="931"/>
      <c r="N57" s="952">
        <v>128</v>
      </c>
      <c r="O57" s="952"/>
    </row>
    <row r="58" spans="1:15" ht="27.75" customHeight="1">
      <c r="A58" s="319" t="s">
        <v>794</v>
      </c>
      <c r="B58" s="320" t="s">
        <v>973</v>
      </c>
      <c r="C58" s="211" t="s">
        <v>31</v>
      </c>
      <c r="D58" s="55">
        <v>4</v>
      </c>
      <c r="E58" s="55">
        <v>68</v>
      </c>
      <c r="F58" s="49" t="s">
        <v>961</v>
      </c>
      <c r="G58" s="162"/>
      <c r="H58" s="49" t="s">
        <v>34</v>
      </c>
      <c r="I58" s="942" t="s">
        <v>932</v>
      </c>
      <c r="J58" s="223"/>
      <c r="K58" s="223"/>
      <c r="L58" s="223"/>
      <c r="M58" s="931" t="s">
        <v>962</v>
      </c>
      <c r="N58" s="952">
        <v>127</v>
      </c>
      <c r="O58" s="952"/>
    </row>
    <row r="59" spans="1:15" ht="27.75" customHeight="1">
      <c r="A59" s="319" t="s">
        <v>794</v>
      </c>
      <c r="B59" s="320" t="s">
        <v>974</v>
      </c>
      <c r="C59" s="211" t="s">
        <v>31</v>
      </c>
      <c r="D59" s="55">
        <v>4</v>
      </c>
      <c r="E59" s="55">
        <v>68</v>
      </c>
      <c r="F59" s="49" t="s">
        <v>961</v>
      </c>
      <c r="G59" s="162"/>
      <c r="H59" s="49" t="s">
        <v>34</v>
      </c>
      <c r="I59" s="942"/>
      <c r="J59" s="223"/>
      <c r="K59" s="223"/>
      <c r="L59" s="223"/>
      <c r="M59" s="931"/>
      <c r="N59" s="952">
        <v>127</v>
      </c>
      <c r="O59" s="952"/>
    </row>
    <row r="60" spans="1:15" ht="18.75" customHeight="1">
      <c r="A60" s="342" t="s">
        <v>780</v>
      </c>
      <c r="B60" s="342"/>
      <c r="C60" s="211"/>
      <c r="D60" s="321">
        <v>28</v>
      </c>
      <c r="E60" s="321">
        <v>476</v>
      </c>
      <c r="F60" s="49"/>
      <c r="G60" s="938"/>
      <c r="H60" s="49"/>
      <c r="I60" s="958"/>
      <c r="J60" s="223"/>
      <c r="K60" s="48"/>
      <c r="L60" s="223"/>
      <c r="M60" s="931"/>
      <c r="N60" s="952"/>
      <c r="O60" s="952"/>
    </row>
    <row r="61" spans="1:15" ht="27.75" customHeight="1">
      <c r="A61" s="319" t="s">
        <v>794</v>
      </c>
      <c r="B61" s="320" t="s">
        <v>975</v>
      </c>
      <c r="C61" s="758" t="s">
        <v>51</v>
      </c>
      <c r="D61" s="55">
        <v>6</v>
      </c>
      <c r="E61" s="55">
        <v>102</v>
      </c>
      <c r="F61" s="752" t="s">
        <v>970</v>
      </c>
      <c r="G61" s="959"/>
      <c r="H61" s="49" t="s">
        <v>34</v>
      </c>
      <c r="I61" s="942" t="s">
        <v>932</v>
      </c>
      <c r="J61" s="223"/>
      <c r="K61" s="48"/>
      <c r="L61" s="223"/>
      <c r="M61" s="931" t="s">
        <v>54</v>
      </c>
      <c r="N61" s="952">
        <v>119</v>
      </c>
      <c r="O61" s="952"/>
    </row>
    <row r="62" spans="1:15" ht="27.75" customHeight="1">
      <c r="A62" s="319" t="s">
        <v>794</v>
      </c>
      <c r="B62" s="320" t="s">
        <v>976</v>
      </c>
      <c r="C62" s="758" t="s">
        <v>51</v>
      </c>
      <c r="D62" s="55">
        <v>6</v>
      </c>
      <c r="E62" s="55">
        <v>102</v>
      </c>
      <c r="F62" s="49" t="s">
        <v>977</v>
      </c>
      <c r="G62" s="938"/>
      <c r="H62" s="49" t="s">
        <v>34</v>
      </c>
      <c r="I62" s="223"/>
      <c r="J62" s="223"/>
      <c r="K62" s="48"/>
      <c r="L62" s="223"/>
      <c r="M62" s="931" t="s">
        <v>978</v>
      </c>
      <c r="N62" s="952">
        <v>120</v>
      </c>
      <c r="O62" s="952"/>
    </row>
    <row r="63" spans="1:15" ht="27.75" customHeight="1">
      <c r="A63" s="319" t="s">
        <v>794</v>
      </c>
      <c r="B63" s="320" t="s">
        <v>979</v>
      </c>
      <c r="C63" s="758" t="s">
        <v>51</v>
      </c>
      <c r="D63" s="55">
        <v>4</v>
      </c>
      <c r="E63" s="55">
        <v>68</v>
      </c>
      <c r="F63" s="621" t="s">
        <v>93</v>
      </c>
      <c r="G63" s="586"/>
      <c r="H63" s="956"/>
      <c r="I63" s="109" t="s">
        <v>909</v>
      </c>
      <c r="J63" s="110"/>
      <c r="K63" s="48" t="s">
        <v>36</v>
      </c>
      <c r="L63" s="223"/>
      <c r="M63" s="931"/>
      <c r="N63" s="952">
        <v>112</v>
      </c>
      <c r="O63" s="952">
        <v>807</v>
      </c>
    </row>
    <row r="64" spans="1:15" ht="27.75" customHeight="1">
      <c r="A64" s="319" t="s">
        <v>794</v>
      </c>
      <c r="B64" s="320" t="s">
        <v>283</v>
      </c>
      <c r="C64" s="758" t="s">
        <v>51</v>
      </c>
      <c r="D64" s="55">
        <v>4</v>
      </c>
      <c r="E64" s="55">
        <v>68</v>
      </c>
      <c r="F64" s="49" t="s">
        <v>961</v>
      </c>
      <c r="G64" s="162"/>
      <c r="H64" s="49" t="s">
        <v>34</v>
      </c>
      <c r="I64" s="109"/>
      <c r="J64" s="110"/>
      <c r="K64" s="48"/>
      <c r="L64" s="223"/>
      <c r="M64" s="931"/>
      <c r="N64" s="952">
        <v>127</v>
      </c>
      <c r="O64" s="952"/>
    </row>
    <row r="65" spans="1:15" ht="27.75" customHeight="1">
      <c r="A65" s="319" t="s">
        <v>794</v>
      </c>
      <c r="B65" s="320" t="s">
        <v>980</v>
      </c>
      <c r="C65" s="758" t="s">
        <v>51</v>
      </c>
      <c r="D65" s="55">
        <v>4</v>
      </c>
      <c r="E65" s="55">
        <v>68</v>
      </c>
      <c r="F65" s="49" t="s">
        <v>961</v>
      </c>
      <c r="G65" s="162"/>
      <c r="H65" s="49" t="s">
        <v>34</v>
      </c>
      <c r="I65" s="109"/>
      <c r="J65" s="110"/>
      <c r="K65" s="48"/>
      <c r="L65" s="223"/>
      <c r="M65" s="931"/>
      <c r="N65" s="952">
        <v>127</v>
      </c>
      <c r="O65" s="952"/>
    </row>
    <row r="66" spans="1:15" ht="27.75" customHeight="1">
      <c r="A66" s="319" t="s">
        <v>794</v>
      </c>
      <c r="B66" s="320" t="s">
        <v>981</v>
      </c>
      <c r="C66" s="758" t="s">
        <v>51</v>
      </c>
      <c r="D66" s="55">
        <v>4</v>
      </c>
      <c r="E66" s="55">
        <v>68</v>
      </c>
      <c r="F66" s="621" t="s">
        <v>93</v>
      </c>
      <c r="G66" s="586"/>
      <c r="H66" s="956"/>
      <c r="I66" s="768" t="s">
        <v>919</v>
      </c>
      <c r="J66" s="223"/>
      <c r="K66" s="56" t="s">
        <v>36</v>
      </c>
      <c r="L66" s="223"/>
      <c r="M66" s="931"/>
      <c r="N66" s="952">
        <v>113</v>
      </c>
      <c r="O66" s="952"/>
    </row>
    <row r="67" spans="1:15" ht="15" customHeight="1">
      <c r="A67" s="960" t="s">
        <v>780</v>
      </c>
      <c r="B67" s="960"/>
      <c r="C67" s="961"/>
      <c r="D67" s="962">
        <v>28</v>
      </c>
      <c r="E67" s="962">
        <v>476</v>
      </c>
      <c r="F67" s="963" t="s">
        <v>936</v>
      </c>
      <c r="G67" s="964"/>
      <c r="H67" s="965"/>
      <c r="I67" s="776"/>
      <c r="J67" s="775"/>
      <c r="K67" s="439"/>
      <c r="L67" s="363"/>
      <c r="M67" s="947"/>
      <c r="N67" s="949"/>
      <c r="O67" s="949"/>
    </row>
    <row r="68" spans="1:15" ht="16.5">
      <c r="A68" s="966"/>
      <c r="B68" s="966"/>
      <c r="C68" s="966"/>
      <c r="D68" s="966"/>
      <c r="E68" s="966"/>
      <c r="F68" s="966"/>
      <c r="G68" s="967"/>
      <c r="H68" s="967"/>
      <c r="I68" s="967"/>
      <c r="J68" s="966"/>
      <c r="K68" s="966"/>
      <c r="L68" s="966"/>
      <c r="M68" s="947"/>
      <c r="N68" s="949"/>
      <c r="O68" s="949"/>
    </row>
    <row r="69" spans="1:15" ht="26.25">
      <c r="A69" s="966"/>
      <c r="B69" s="968" t="s">
        <v>982</v>
      </c>
      <c r="C69" s="968" t="s">
        <v>51</v>
      </c>
      <c r="D69" s="968">
        <v>4</v>
      </c>
      <c r="E69" s="966"/>
      <c r="F69" s="968" t="s">
        <v>983</v>
      </c>
      <c r="G69" s="967"/>
      <c r="H69" s="967"/>
      <c r="I69" s="109" t="s">
        <v>750</v>
      </c>
      <c r="J69" s="966"/>
      <c r="K69" s="56" t="s">
        <v>36</v>
      </c>
      <c r="L69" s="966"/>
      <c r="M69" s="947"/>
      <c r="N69" s="952">
        <v>811</v>
      </c>
      <c r="O69" s="949"/>
    </row>
    <row r="70" spans="1:15" ht="16.5">
      <c r="A70" s="966"/>
      <c r="B70" s="966"/>
      <c r="C70" s="966"/>
      <c r="D70" s="966"/>
      <c r="E70" s="966"/>
      <c r="F70" s="966"/>
      <c r="G70" s="967"/>
      <c r="H70" s="967"/>
      <c r="I70" s="967"/>
      <c r="J70" s="966"/>
      <c r="K70" s="966"/>
      <c r="L70" s="966"/>
      <c r="M70" s="947"/>
      <c r="N70" s="949"/>
      <c r="O70" s="949"/>
    </row>
    <row r="71" spans="1:15" ht="28.5" customHeight="1">
      <c r="A71" s="243" t="s">
        <v>343</v>
      </c>
      <c r="B71" s="919" t="s">
        <v>891</v>
      </c>
      <c r="C71" s="920" t="s">
        <v>1</v>
      </c>
      <c r="D71" s="920"/>
      <c r="E71" s="920"/>
      <c r="F71" s="921" t="s">
        <v>892</v>
      </c>
      <c r="G71" s="921" t="s">
        <v>3</v>
      </c>
      <c r="H71" s="243">
        <v>2010</v>
      </c>
      <c r="I71" s="922" t="s">
        <v>984</v>
      </c>
      <c r="J71" s="922"/>
      <c r="K71" s="922"/>
      <c r="L71" s="243"/>
      <c r="M71" s="947"/>
      <c r="N71" s="949"/>
      <c r="O71" s="949"/>
    </row>
    <row r="72" spans="1:15" ht="16.5" customHeight="1">
      <c r="A72" s="189">
        <v>1397</v>
      </c>
      <c r="B72" s="17" t="s">
        <v>5</v>
      </c>
      <c r="C72" s="923" t="s">
        <v>893</v>
      </c>
      <c r="D72" s="923"/>
      <c r="E72" s="923"/>
      <c r="F72" s="924" t="s">
        <v>894</v>
      </c>
      <c r="G72" s="16" t="s">
        <v>895</v>
      </c>
      <c r="H72" s="16" t="s">
        <v>896</v>
      </c>
      <c r="I72" s="925" t="s">
        <v>897</v>
      </c>
      <c r="J72" s="794"/>
      <c r="K72" s="794"/>
      <c r="L72" s="794"/>
      <c r="M72" s="947"/>
      <c r="N72" s="949"/>
      <c r="O72" s="949"/>
    </row>
    <row r="73" spans="1:15" ht="30" customHeight="1">
      <c r="A73" s="189">
        <v>173</v>
      </c>
      <c r="B73" s="302" t="s">
        <v>898</v>
      </c>
      <c r="C73" s="926" t="s">
        <v>985</v>
      </c>
      <c r="D73" s="926"/>
      <c r="E73" s="926"/>
      <c r="F73" s="303" t="s">
        <v>251</v>
      </c>
      <c r="G73" s="302" t="s">
        <v>900</v>
      </c>
      <c r="H73" s="728" t="s">
        <v>986</v>
      </c>
      <c r="I73" s="728"/>
      <c r="J73" s="794"/>
      <c r="K73" s="794"/>
      <c r="L73" s="794"/>
      <c r="M73" s="947"/>
      <c r="N73" s="949"/>
      <c r="O73" s="949"/>
    </row>
    <row r="74" spans="1:256" s="929" customFormat="1" ht="32.25">
      <c r="A74" s="199" t="s">
        <v>105</v>
      </c>
      <c r="B74" s="201" t="s">
        <v>165</v>
      </c>
      <c r="C74" s="201"/>
      <c r="D74" s="202" t="s">
        <v>17</v>
      </c>
      <c r="E74" s="202" t="s">
        <v>20</v>
      </c>
      <c r="F74" s="203" t="s">
        <v>21</v>
      </c>
      <c r="G74" s="204" t="s">
        <v>22</v>
      </c>
      <c r="H74" s="205" t="s">
        <v>23</v>
      </c>
      <c r="I74" s="204" t="s">
        <v>24</v>
      </c>
      <c r="J74" s="951" t="s">
        <v>25</v>
      </c>
      <c r="K74" s="398" t="s">
        <v>26</v>
      </c>
      <c r="L74" s="205" t="s">
        <v>166</v>
      </c>
      <c r="M74" s="528" t="s">
        <v>351</v>
      </c>
      <c r="N74" s="928" t="s">
        <v>29</v>
      </c>
      <c r="O74" s="928" t="s">
        <v>29</v>
      </c>
      <c r="IV74" s="318"/>
    </row>
    <row r="75" spans="1:15" ht="27.75" customHeight="1">
      <c r="A75" s="319">
        <f>VLOOKUP('Engenharia Física'!B75,'Cód MSRH'!$A$2:$B$2410,2,0)</f>
        <v>2111</v>
      </c>
      <c r="B75" s="320" t="s">
        <v>987</v>
      </c>
      <c r="C75" s="211" t="s">
        <v>31</v>
      </c>
      <c r="D75" s="322">
        <v>6</v>
      </c>
      <c r="E75" s="322">
        <v>102</v>
      </c>
      <c r="F75" s="752" t="s">
        <v>52</v>
      </c>
      <c r="G75" s="953" t="s">
        <v>53</v>
      </c>
      <c r="H75" s="49" t="s">
        <v>34</v>
      </c>
      <c r="I75" s="223"/>
      <c r="J75" s="223"/>
      <c r="K75" s="56"/>
      <c r="L75" s="214"/>
      <c r="M75" s="931" t="s">
        <v>54</v>
      </c>
      <c r="N75" s="932">
        <v>130</v>
      </c>
      <c r="O75" s="932"/>
    </row>
    <row r="76" spans="1:15" ht="27.75" customHeight="1">
      <c r="A76" s="319">
        <f>VLOOKUP('Engenharia Física'!B76,'Cód MSRH'!$A$2:$B$2410,2,0)</f>
        <v>2112</v>
      </c>
      <c r="B76" s="320" t="s">
        <v>988</v>
      </c>
      <c r="C76" s="211" t="s">
        <v>31</v>
      </c>
      <c r="D76" s="322">
        <v>4</v>
      </c>
      <c r="E76" s="322">
        <v>68</v>
      </c>
      <c r="F76" s="752" t="s">
        <v>989</v>
      </c>
      <c r="G76" s="946"/>
      <c r="H76" s="49" t="s">
        <v>34</v>
      </c>
      <c r="I76" s="223"/>
      <c r="J76" s="223"/>
      <c r="K76" s="56"/>
      <c r="L76" s="223"/>
      <c r="M76" s="931" t="s">
        <v>54</v>
      </c>
      <c r="N76" s="932"/>
      <c r="O76" s="932"/>
    </row>
    <row r="77" spans="1:15" ht="27.75" customHeight="1">
      <c r="A77" s="319">
        <f>VLOOKUP('Engenharia Física'!B77,'Cód MSRH'!$A$2:$B$2410,2,0)</f>
        <v>2113</v>
      </c>
      <c r="B77" s="320" t="s">
        <v>795</v>
      </c>
      <c r="C77" s="211" t="s">
        <v>31</v>
      </c>
      <c r="D77" s="322">
        <v>2</v>
      </c>
      <c r="E77" s="322">
        <v>34</v>
      </c>
      <c r="F77" s="621" t="s">
        <v>93</v>
      </c>
      <c r="G77" s="586"/>
      <c r="H77" s="956"/>
      <c r="I77" s="109" t="s">
        <v>765</v>
      </c>
      <c r="J77" s="110"/>
      <c r="K77" s="48" t="s">
        <v>36</v>
      </c>
      <c r="L77" s="223"/>
      <c r="M77" s="931" t="s">
        <v>709</v>
      </c>
      <c r="N77" s="932">
        <v>107</v>
      </c>
      <c r="O77" s="932"/>
    </row>
    <row r="78" spans="1:15" ht="27.75" customHeight="1">
      <c r="A78" s="319">
        <f>VLOOKUP('Engenharia Física'!B78,'Cód MSRH'!$A$2:$B$2410,2,0)</f>
        <v>2114</v>
      </c>
      <c r="B78" s="320" t="s">
        <v>990</v>
      </c>
      <c r="C78" s="211" t="s">
        <v>31</v>
      </c>
      <c r="D78" s="322">
        <v>4</v>
      </c>
      <c r="E78" s="322">
        <v>68</v>
      </c>
      <c r="F78" s="49" t="s">
        <v>957</v>
      </c>
      <c r="G78" s="80" t="s">
        <v>958</v>
      </c>
      <c r="H78" s="49" t="s">
        <v>34</v>
      </c>
      <c r="I78" s="214"/>
      <c r="J78" s="223"/>
      <c r="K78" s="56"/>
      <c r="L78" s="223"/>
      <c r="M78" s="931" t="s">
        <v>709</v>
      </c>
      <c r="N78" s="932">
        <v>121</v>
      </c>
      <c r="O78" s="932"/>
    </row>
    <row r="79" spans="1:15" ht="27.75">
      <c r="A79" s="319">
        <f>VLOOKUP('Engenharia Física'!B79,'Cód MSRH'!$A$2:$B$2410,2,0)</f>
        <v>2115</v>
      </c>
      <c r="B79" s="320" t="s">
        <v>991</v>
      </c>
      <c r="C79" s="211" t="s">
        <v>31</v>
      </c>
      <c r="D79" s="322">
        <v>4</v>
      </c>
      <c r="E79" s="322">
        <v>68</v>
      </c>
      <c r="F79" s="49" t="s">
        <v>914</v>
      </c>
      <c r="G79" s="80" t="s">
        <v>915</v>
      </c>
      <c r="H79" s="49" t="s">
        <v>34</v>
      </c>
      <c r="I79" s="768" t="s">
        <v>916</v>
      </c>
      <c r="J79" s="223"/>
      <c r="K79" s="56" t="s">
        <v>36</v>
      </c>
      <c r="L79" s="214"/>
      <c r="M79" s="931" t="s">
        <v>992</v>
      </c>
      <c r="N79" s="932">
        <v>126</v>
      </c>
      <c r="O79" s="932">
        <v>111</v>
      </c>
    </row>
    <row r="80" spans="1:15" ht="27.75">
      <c r="A80" s="319">
        <f>VLOOKUP('Engenharia Física'!B80,'Cód MSRH'!$A$2:$B$2410,2,0)</f>
        <v>2116</v>
      </c>
      <c r="B80" s="320" t="s">
        <v>993</v>
      </c>
      <c r="C80" s="227" t="s">
        <v>51</v>
      </c>
      <c r="D80" s="322">
        <v>2</v>
      </c>
      <c r="E80" s="322">
        <v>34</v>
      </c>
      <c r="F80" s="49" t="s">
        <v>914</v>
      </c>
      <c r="G80" s="80" t="s">
        <v>915</v>
      </c>
      <c r="H80" s="49" t="s">
        <v>34</v>
      </c>
      <c r="I80" s="768" t="s">
        <v>916</v>
      </c>
      <c r="J80" s="223"/>
      <c r="K80" s="56" t="s">
        <v>36</v>
      </c>
      <c r="L80" s="223"/>
      <c r="M80" s="969" t="s">
        <v>994</v>
      </c>
      <c r="N80" s="932">
        <v>126</v>
      </c>
      <c r="O80" s="932">
        <v>110</v>
      </c>
    </row>
    <row r="81" spans="1:15" ht="27.75" customHeight="1">
      <c r="A81" s="319">
        <f>VLOOKUP('Engenharia Física'!B81,'Cód MSRH'!$A$2:$B$2410,2,0)</f>
        <v>2117</v>
      </c>
      <c r="B81" s="320" t="s">
        <v>995</v>
      </c>
      <c r="C81" s="227" t="s">
        <v>51</v>
      </c>
      <c r="D81" s="322">
        <v>4</v>
      </c>
      <c r="E81" s="322">
        <v>68</v>
      </c>
      <c r="F81" s="329" t="s">
        <v>996</v>
      </c>
      <c r="G81" s="970"/>
      <c r="H81" s="49" t="s">
        <v>34</v>
      </c>
      <c r="I81" s="214"/>
      <c r="J81" s="223"/>
      <c r="K81" s="56"/>
      <c r="L81" s="214"/>
      <c r="M81" s="931" t="s">
        <v>54</v>
      </c>
      <c r="N81" s="932"/>
      <c r="O81" s="932"/>
    </row>
    <row r="82" spans="1:15" ht="27.75">
      <c r="A82" s="319">
        <f>VLOOKUP('Engenharia Física'!B82,'Cód MSRH'!$A$2:$B$2410,2,0)</f>
        <v>1863</v>
      </c>
      <c r="B82" s="320" t="s">
        <v>997</v>
      </c>
      <c r="C82" s="227" t="s">
        <v>51</v>
      </c>
      <c r="D82" s="322">
        <v>2</v>
      </c>
      <c r="E82" s="322">
        <v>34</v>
      </c>
      <c r="F82" s="621" t="s">
        <v>93</v>
      </c>
      <c r="G82" s="586"/>
      <c r="H82" s="956"/>
      <c r="I82" s="109" t="s">
        <v>765</v>
      </c>
      <c r="J82" s="110"/>
      <c r="K82" s="48" t="s">
        <v>36</v>
      </c>
      <c r="L82" s="223"/>
      <c r="M82" s="931" t="s">
        <v>998</v>
      </c>
      <c r="N82" s="932">
        <v>109</v>
      </c>
      <c r="O82" s="932"/>
    </row>
    <row r="83" spans="1:15" ht="48.75" customHeight="1">
      <c r="A83" s="319">
        <f>VLOOKUP('Engenharia Física'!B83,'Cód MSRH'!$A$2:$B$2410,2,0)</f>
        <v>2119</v>
      </c>
      <c r="B83" s="320" t="s">
        <v>959</v>
      </c>
      <c r="C83" s="227" t="s">
        <v>51</v>
      </c>
      <c r="D83" s="322">
        <v>4</v>
      </c>
      <c r="E83" s="322">
        <v>68</v>
      </c>
      <c r="F83" s="621" t="s">
        <v>93</v>
      </c>
      <c r="G83" s="586"/>
      <c r="H83" s="956"/>
      <c r="I83" s="109" t="s">
        <v>999</v>
      </c>
      <c r="J83" s="110"/>
      <c r="K83" s="48"/>
      <c r="L83" s="971"/>
      <c r="M83" s="931" t="s">
        <v>709</v>
      </c>
      <c r="N83" s="932">
        <v>1</v>
      </c>
      <c r="O83" s="932"/>
    </row>
    <row r="84" spans="1:15" ht="27.75">
      <c r="A84" s="319">
        <f>VLOOKUP('Engenharia Física'!B84,'Cód MSRH'!$A$2:$B$2410,2,0)</f>
        <v>2120</v>
      </c>
      <c r="B84" s="320" t="s">
        <v>1000</v>
      </c>
      <c r="C84" s="227" t="s">
        <v>51</v>
      </c>
      <c r="D84" s="322">
        <v>4</v>
      </c>
      <c r="E84" s="322">
        <v>68</v>
      </c>
      <c r="F84" s="329" t="s">
        <v>914</v>
      </c>
      <c r="G84" s="80" t="s">
        <v>915</v>
      </c>
      <c r="H84" s="49" t="s">
        <v>34</v>
      </c>
      <c r="I84" s="109" t="s">
        <v>692</v>
      </c>
      <c r="J84" s="110"/>
      <c r="K84" s="48" t="s">
        <v>693</v>
      </c>
      <c r="L84" s="223"/>
      <c r="M84" s="931" t="s">
        <v>1001</v>
      </c>
      <c r="N84" s="932" t="s">
        <v>1002</v>
      </c>
      <c r="O84" s="932"/>
    </row>
    <row r="85" spans="1:15" ht="27.75" customHeight="1">
      <c r="A85" s="319">
        <f>VLOOKUP('Engenharia Física'!B85,'Cód MSRH'!$A$2:$B$2410,2,0)</f>
        <v>342</v>
      </c>
      <c r="B85" s="320" t="s">
        <v>190</v>
      </c>
      <c r="C85" s="227" t="s">
        <v>51</v>
      </c>
      <c r="D85" s="322">
        <v>2</v>
      </c>
      <c r="E85" s="322">
        <v>34</v>
      </c>
      <c r="F85" s="49" t="s">
        <v>1003</v>
      </c>
      <c r="G85" s="162" t="s">
        <v>1004</v>
      </c>
      <c r="H85" s="49" t="s">
        <v>34</v>
      </c>
      <c r="I85" s="223"/>
      <c r="J85" s="223"/>
      <c r="K85" s="56"/>
      <c r="L85" s="223"/>
      <c r="M85" s="931" t="s">
        <v>193</v>
      </c>
      <c r="N85" s="932"/>
      <c r="O85" s="932"/>
    </row>
    <row r="86" spans="1:15" ht="15" customHeight="1">
      <c r="A86" s="342" t="s">
        <v>780</v>
      </c>
      <c r="B86" s="342"/>
      <c r="C86" s="219"/>
      <c r="D86" s="292">
        <v>38</v>
      </c>
      <c r="E86" s="292">
        <v>646</v>
      </c>
      <c r="F86" s="972" t="s">
        <v>1005</v>
      </c>
      <c r="G86" s="973"/>
      <c r="H86" s="974"/>
      <c r="I86" s="974"/>
      <c r="J86" s="974"/>
      <c r="K86" s="95"/>
      <c r="L86" s="351"/>
      <c r="M86" s="947"/>
      <c r="N86" s="949"/>
      <c r="O86" s="949"/>
    </row>
    <row r="87" spans="1:15" ht="12.75">
      <c r="A87" s="948"/>
      <c r="B87" s="948"/>
      <c r="C87" s="948"/>
      <c r="D87" s="948"/>
      <c r="E87" s="948"/>
      <c r="F87" s="948"/>
      <c r="G87" s="948"/>
      <c r="H87" s="948"/>
      <c r="I87" s="948"/>
      <c r="J87" s="948"/>
      <c r="K87" s="948"/>
      <c r="L87" s="948"/>
      <c r="M87" s="947"/>
      <c r="N87" s="949"/>
      <c r="O87" s="949"/>
    </row>
    <row r="88" spans="1:15" ht="12.75">
      <c r="A88" s="948"/>
      <c r="B88" s="948"/>
      <c r="C88" s="948"/>
      <c r="D88" s="948"/>
      <c r="E88" s="948"/>
      <c r="F88" s="948"/>
      <c r="G88" s="948"/>
      <c r="H88" s="948"/>
      <c r="I88" s="948"/>
      <c r="J88" s="948"/>
      <c r="K88" s="948"/>
      <c r="L88" s="948"/>
      <c r="M88" s="947"/>
      <c r="N88" s="949"/>
      <c r="O88" s="949"/>
    </row>
    <row r="89" spans="1:15" ht="39.75" customHeight="1">
      <c r="A89" s="385" t="s">
        <v>794</v>
      </c>
      <c r="B89" s="384" t="s">
        <v>1006</v>
      </c>
      <c r="C89" s="975" t="s">
        <v>1007</v>
      </c>
      <c r="D89" s="385">
        <v>2</v>
      </c>
      <c r="E89" s="385">
        <v>68</v>
      </c>
      <c r="F89" s="384" t="s">
        <v>448</v>
      </c>
      <c r="G89" s="385"/>
      <c r="H89" s="385" t="s">
        <v>34</v>
      </c>
      <c r="I89" s="976" t="s">
        <v>1008</v>
      </c>
      <c r="J89" s="976"/>
      <c r="K89" s="976"/>
      <c r="L89" s="976"/>
      <c r="M89" s="385"/>
      <c r="N89" s="596">
        <v>129</v>
      </c>
      <c r="O89" s="949"/>
    </row>
    <row r="90" spans="1:15" ht="12.75">
      <c r="A90" s="948"/>
      <c r="B90" s="948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7"/>
      <c r="N90" s="949"/>
      <c r="O90" s="949"/>
    </row>
    <row r="91" spans="1:15" ht="16.5" customHeight="1">
      <c r="A91" s="243"/>
      <c r="B91" s="977" t="s">
        <v>1009</v>
      </c>
      <c r="C91" s="978" t="s">
        <v>1010</v>
      </c>
      <c r="D91" s="978"/>
      <c r="E91" s="978"/>
      <c r="F91" s="921"/>
      <c r="G91" s="921"/>
      <c r="H91" s="243"/>
      <c r="I91" s="922"/>
      <c r="J91" s="922"/>
      <c r="K91" s="922"/>
      <c r="L91" s="243"/>
      <c r="M91" s="947"/>
      <c r="N91" s="949"/>
      <c r="O91" s="949"/>
    </row>
    <row r="92" spans="1:15" ht="27.75" customHeight="1">
      <c r="A92" s="189">
        <v>1397</v>
      </c>
      <c r="B92" s="17" t="s">
        <v>5</v>
      </c>
      <c r="C92" s="923" t="s">
        <v>893</v>
      </c>
      <c r="D92" s="923"/>
      <c r="E92" s="923"/>
      <c r="F92" s="924" t="s">
        <v>1011</v>
      </c>
      <c r="G92" s="16" t="s">
        <v>895</v>
      </c>
      <c r="H92" s="16" t="s">
        <v>896</v>
      </c>
      <c r="I92" s="925" t="s">
        <v>897</v>
      </c>
      <c r="J92" s="794"/>
      <c r="K92" s="794"/>
      <c r="L92" s="794"/>
      <c r="M92" s="947"/>
      <c r="N92" s="949"/>
      <c r="O92" s="949"/>
    </row>
    <row r="93" spans="1:15" ht="33" customHeight="1">
      <c r="A93" s="189">
        <v>173</v>
      </c>
      <c r="B93" s="302" t="s">
        <v>898</v>
      </c>
      <c r="C93" s="727" t="s">
        <v>1012</v>
      </c>
      <c r="D93" s="727"/>
      <c r="E93" s="727"/>
      <c r="F93" s="303" t="s">
        <v>251</v>
      </c>
      <c r="G93" s="302" t="s">
        <v>900</v>
      </c>
      <c r="H93" s="728" t="s">
        <v>986</v>
      </c>
      <c r="I93" s="728"/>
      <c r="J93" s="794"/>
      <c r="K93" s="794"/>
      <c r="L93" s="794"/>
      <c r="M93" s="947"/>
      <c r="N93" s="949"/>
      <c r="O93" s="949"/>
    </row>
    <row r="94" spans="1:256" s="929" customFormat="1" ht="32.25">
      <c r="A94" s="199" t="s">
        <v>105</v>
      </c>
      <c r="B94" s="201" t="s">
        <v>165</v>
      </c>
      <c r="C94" s="201"/>
      <c r="D94" s="202" t="s">
        <v>17</v>
      </c>
      <c r="E94" s="202" t="s">
        <v>20</v>
      </c>
      <c r="F94" s="203" t="s">
        <v>21</v>
      </c>
      <c r="G94" s="204" t="s">
        <v>22</v>
      </c>
      <c r="H94" s="205" t="s">
        <v>23</v>
      </c>
      <c r="I94" s="204" t="s">
        <v>24</v>
      </c>
      <c r="J94" s="951" t="s">
        <v>25</v>
      </c>
      <c r="K94" s="398" t="s">
        <v>26</v>
      </c>
      <c r="L94" s="205" t="s">
        <v>166</v>
      </c>
      <c r="M94" s="528" t="s">
        <v>351</v>
      </c>
      <c r="N94" s="928" t="s">
        <v>29</v>
      </c>
      <c r="O94" s="928" t="s">
        <v>29</v>
      </c>
      <c r="IV94" s="318"/>
    </row>
    <row r="95" spans="1:15" ht="27.75" customHeight="1">
      <c r="A95" s="319">
        <f>VLOOKUP('Engenharia Física'!B95,'Cód MSRH'!$A$2:$B$2410,2,0)</f>
        <v>2121</v>
      </c>
      <c r="B95" s="320" t="s">
        <v>1013</v>
      </c>
      <c r="C95" s="211" t="s">
        <v>51</v>
      </c>
      <c r="D95" s="322">
        <v>4</v>
      </c>
      <c r="E95" s="322">
        <v>68</v>
      </c>
      <c r="F95" s="752" t="s">
        <v>989</v>
      </c>
      <c r="G95" s="938"/>
      <c r="H95" s="80" t="s">
        <v>34</v>
      </c>
      <c r="I95" s="214" t="s">
        <v>1014</v>
      </c>
      <c r="J95" s="80"/>
      <c r="K95" s="357"/>
      <c r="L95" s="231" t="s">
        <v>874</v>
      </c>
      <c r="M95" s="931" t="s">
        <v>54</v>
      </c>
      <c r="N95" s="952"/>
      <c r="O95" s="979"/>
    </row>
    <row r="96" spans="1:15" ht="27.75" customHeight="1">
      <c r="A96" s="319">
        <f>VLOOKUP('Engenharia Física'!B96,'Cód MSRH'!$A$2:$B$2410,2,0)</f>
        <v>2122</v>
      </c>
      <c r="B96" s="320" t="s">
        <v>1015</v>
      </c>
      <c r="C96" s="211" t="s">
        <v>51</v>
      </c>
      <c r="D96" s="322">
        <v>4</v>
      </c>
      <c r="E96" s="322">
        <v>68</v>
      </c>
      <c r="F96" s="752" t="s">
        <v>52</v>
      </c>
      <c r="G96" s="953" t="s">
        <v>53</v>
      </c>
      <c r="H96" s="80" t="s">
        <v>34</v>
      </c>
      <c r="I96" s="49"/>
      <c r="J96" s="80"/>
      <c r="K96" s="357"/>
      <c r="L96" s="231" t="s">
        <v>874</v>
      </c>
      <c r="M96" s="931" t="s">
        <v>54</v>
      </c>
      <c r="N96" s="952"/>
      <c r="O96" s="979"/>
    </row>
    <row r="97" spans="1:15" ht="27.75" customHeight="1">
      <c r="A97" s="319">
        <f>VLOOKUP('Engenharia Física'!B97,'Cód MSRH'!$A$2:$B$2410,2,0)</f>
        <v>2123</v>
      </c>
      <c r="B97" s="320" t="s">
        <v>1016</v>
      </c>
      <c r="C97" s="211" t="s">
        <v>31</v>
      </c>
      <c r="D97" s="322">
        <v>4</v>
      </c>
      <c r="E97" s="322">
        <v>68</v>
      </c>
      <c r="F97" s="340" t="s">
        <v>874</v>
      </c>
      <c r="G97" s="339"/>
      <c r="H97" s="980"/>
      <c r="I97" s="49"/>
      <c r="J97" s="80"/>
      <c r="K97" s="357"/>
      <c r="L97" s="231" t="s">
        <v>874</v>
      </c>
      <c r="M97" s="931" t="s">
        <v>54</v>
      </c>
      <c r="N97" s="952"/>
      <c r="O97" s="979"/>
    </row>
    <row r="98" spans="1:15" ht="27.75" customHeight="1">
      <c r="A98" s="319">
        <f>VLOOKUP('Engenharia Física'!B98,'Cód MSRH'!$A$2:$B$2410,2,0)</f>
        <v>2124</v>
      </c>
      <c r="B98" s="320" t="s">
        <v>1017</v>
      </c>
      <c r="C98" s="211" t="s">
        <v>31</v>
      </c>
      <c r="D98" s="322">
        <v>4</v>
      </c>
      <c r="E98" s="322">
        <v>68</v>
      </c>
      <c r="F98" s="49" t="s">
        <v>970</v>
      </c>
      <c r="G98" s="80"/>
      <c r="H98" s="49" t="s">
        <v>34</v>
      </c>
      <c r="I98" s="214" t="s">
        <v>1014</v>
      </c>
      <c r="J98" s="80"/>
      <c r="K98" s="357"/>
      <c r="L98" s="231" t="s">
        <v>874</v>
      </c>
      <c r="M98" s="931" t="s">
        <v>54</v>
      </c>
      <c r="N98" s="952">
        <v>119</v>
      </c>
      <c r="O98" s="979"/>
    </row>
    <row r="99" spans="1:15" ht="27.75" customHeight="1">
      <c r="A99" s="319">
        <f>VLOOKUP('Engenharia Física'!B99,'Cód MSRH'!$A$2:$B$2410,2,0)</f>
        <v>2125</v>
      </c>
      <c r="B99" s="320" t="s">
        <v>1018</v>
      </c>
      <c r="C99" s="211" t="s">
        <v>31</v>
      </c>
      <c r="D99" s="322">
        <v>4</v>
      </c>
      <c r="E99" s="322">
        <v>68</v>
      </c>
      <c r="F99" s="340" t="s">
        <v>874</v>
      </c>
      <c r="G99" s="841"/>
      <c r="H99" s="841"/>
      <c r="I99" s="49"/>
      <c r="J99" s="80"/>
      <c r="K99" s="80"/>
      <c r="L99" s="231" t="s">
        <v>874</v>
      </c>
      <c r="M99" s="931" t="s">
        <v>54</v>
      </c>
      <c r="N99" s="952"/>
      <c r="O99" s="979"/>
    </row>
    <row r="100" spans="1:15" ht="27.75" customHeight="1">
      <c r="A100" s="319">
        <f>VLOOKUP('Engenharia Física'!B100,'Cód MSRH'!$A$2:$B$2410,2,0)</f>
        <v>2126</v>
      </c>
      <c r="B100" s="320" t="s">
        <v>1019</v>
      </c>
      <c r="C100" s="211" t="s">
        <v>31</v>
      </c>
      <c r="D100" s="322">
        <v>4</v>
      </c>
      <c r="E100" s="322">
        <v>68</v>
      </c>
      <c r="F100" s="340" t="s">
        <v>874</v>
      </c>
      <c r="G100" s="638"/>
      <c r="H100" s="981"/>
      <c r="I100" s="49"/>
      <c r="J100" s="80"/>
      <c r="K100" s="80"/>
      <c r="L100" s="231" t="s">
        <v>874</v>
      </c>
      <c r="M100" s="931" t="s">
        <v>921</v>
      </c>
      <c r="N100" s="952"/>
      <c r="O100" s="979"/>
    </row>
    <row r="101" spans="1:15" ht="27.75" customHeight="1">
      <c r="A101" s="319">
        <f>VLOOKUP('Engenharia Física'!B101,'Cód MSRH'!$A$2:$B$2410,2,0)</f>
        <v>2127</v>
      </c>
      <c r="B101" s="320" t="s">
        <v>1020</v>
      </c>
      <c r="C101" s="211" t="s">
        <v>31</v>
      </c>
      <c r="D101" s="322">
        <v>4</v>
      </c>
      <c r="E101" s="322">
        <v>68</v>
      </c>
      <c r="F101" s="49" t="s">
        <v>924</v>
      </c>
      <c r="G101" s="80"/>
      <c r="H101" s="49" t="s">
        <v>34</v>
      </c>
      <c r="I101" s="214" t="s">
        <v>1014</v>
      </c>
      <c r="J101" s="80"/>
      <c r="K101" s="357"/>
      <c r="L101" s="231" t="s">
        <v>874</v>
      </c>
      <c r="M101" s="931" t="s">
        <v>54</v>
      </c>
      <c r="N101" s="952"/>
      <c r="O101" s="979"/>
    </row>
    <row r="102" spans="1:14" ht="15" customHeight="1">
      <c r="A102" s="342" t="s">
        <v>780</v>
      </c>
      <c r="B102" s="342"/>
      <c r="C102" s="219"/>
      <c r="D102" s="292">
        <v>28</v>
      </c>
      <c r="E102" s="292">
        <v>476</v>
      </c>
      <c r="F102" s="293" t="s">
        <v>1021</v>
      </c>
      <c r="G102" s="982" t="s">
        <v>1022</v>
      </c>
      <c r="H102" s="982"/>
      <c r="I102" s="982"/>
      <c r="J102" s="982"/>
      <c r="K102" s="982"/>
      <c r="L102" s="982"/>
      <c r="M102" s="947"/>
      <c r="N102" s="949"/>
    </row>
    <row r="103" spans="1:14" ht="12.75">
      <c r="A103" s="948"/>
      <c r="B103" s="948"/>
      <c r="C103" s="948"/>
      <c r="D103" s="948"/>
      <c r="E103" s="948"/>
      <c r="F103" s="948"/>
      <c r="G103" s="948"/>
      <c r="H103" s="948"/>
      <c r="I103" s="948"/>
      <c r="J103" s="948"/>
      <c r="K103" s="948"/>
      <c r="L103" s="948"/>
      <c r="M103" s="947"/>
      <c r="N103" s="949"/>
    </row>
    <row r="104" spans="1:14" ht="25.5">
      <c r="A104" s="983">
        <v>1582</v>
      </c>
      <c r="B104" s="984" t="s">
        <v>1023</v>
      </c>
      <c r="C104" s="985" t="s">
        <v>31</v>
      </c>
      <c r="D104" s="986">
        <v>2</v>
      </c>
      <c r="E104" s="986">
        <v>34</v>
      </c>
      <c r="F104" s="948"/>
      <c r="G104" s="214" t="s">
        <v>1014</v>
      </c>
      <c r="H104" s="948"/>
      <c r="I104" s="109" t="s">
        <v>765</v>
      </c>
      <c r="J104" s="110"/>
      <c r="K104" s="48" t="s">
        <v>36</v>
      </c>
      <c r="L104" s="231" t="s">
        <v>874</v>
      </c>
      <c r="M104" s="987" t="s">
        <v>709</v>
      </c>
      <c r="N104" s="988">
        <v>107</v>
      </c>
    </row>
    <row r="105" spans="1:14" ht="36" customHeight="1">
      <c r="A105" s="983">
        <v>1583</v>
      </c>
      <c r="B105" s="984" t="s">
        <v>1024</v>
      </c>
      <c r="C105" s="989" t="s">
        <v>51</v>
      </c>
      <c r="D105" s="986">
        <v>2</v>
      </c>
      <c r="E105" s="986">
        <v>34</v>
      </c>
      <c r="F105" s="948"/>
      <c r="G105" s="214" t="s">
        <v>1014</v>
      </c>
      <c r="H105" s="948"/>
      <c r="I105" s="214"/>
      <c r="J105" s="948"/>
      <c r="K105" s="948"/>
      <c r="L105" s="231" t="s">
        <v>874</v>
      </c>
      <c r="M105" s="987" t="s">
        <v>1025</v>
      </c>
      <c r="N105" s="988"/>
    </row>
    <row r="106" spans="1:14" ht="25.5">
      <c r="A106" s="983">
        <v>52</v>
      </c>
      <c r="B106" s="984" t="s">
        <v>1026</v>
      </c>
      <c r="C106" s="989" t="s">
        <v>51</v>
      </c>
      <c r="D106" s="986">
        <v>4</v>
      </c>
      <c r="E106" s="986">
        <v>68</v>
      </c>
      <c r="F106" s="948"/>
      <c r="G106" s="214" t="s">
        <v>1014</v>
      </c>
      <c r="H106" s="948"/>
      <c r="I106" s="109" t="s">
        <v>765</v>
      </c>
      <c r="J106" s="110"/>
      <c r="K106" s="48" t="s">
        <v>36</v>
      </c>
      <c r="L106" s="231" t="s">
        <v>874</v>
      </c>
      <c r="M106" s="987" t="s">
        <v>293</v>
      </c>
      <c r="N106" s="988">
        <v>109</v>
      </c>
    </row>
    <row r="107" spans="1:14" ht="25.5">
      <c r="A107" s="983">
        <v>685</v>
      </c>
      <c r="B107" s="984" t="s">
        <v>1027</v>
      </c>
      <c r="C107" s="989" t="s">
        <v>51</v>
      </c>
      <c r="D107" s="986">
        <v>4</v>
      </c>
      <c r="E107" s="986">
        <v>68</v>
      </c>
      <c r="F107" s="948"/>
      <c r="G107" s="214" t="s">
        <v>1014</v>
      </c>
      <c r="H107" s="948"/>
      <c r="I107" s="109" t="s">
        <v>765</v>
      </c>
      <c r="J107" s="110"/>
      <c r="K107" s="48" t="s">
        <v>36</v>
      </c>
      <c r="L107" s="231" t="s">
        <v>874</v>
      </c>
      <c r="M107" s="987" t="s">
        <v>709</v>
      </c>
      <c r="N107" s="988">
        <v>109</v>
      </c>
    </row>
    <row r="108" spans="1:14" ht="25.5">
      <c r="A108" s="983">
        <v>1585</v>
      </c>
      <c r="B108" s="984" t="s">
        <v>1028</v>
      </c>
      <c r="C108" s="985" t="s">
        <v>31</v>
      </c>
      <c r="D108" s="986">
        <v>4</v>
      </c>
      <c r="E108" s="986">
        <v>68</v>
      </c>
      <c r="F108" s="948"/>
      <c r="G108" s="214" t="s">
        <v>1014</v>
      </c>
      <c r="H108" s="948"/>
      <c r="I108" s="109" t="s">
        <v>765</v>
      </c>
      <c r="J108" s="110"/>
      <c r="K108" s="48" t="s">
        <v>36</v>
      </c>
      <c r="L108" s="231" t="s">
        <v>874</v>
      </c>
      <c r="M108" s="987" t="s">
        <v>1029</v>
      </c>
      <c r="N108" s="988">
        <v>107</v>
      </c>
    </row>
    <row r="109" spans="1:14" ht="27">
      <c r="A109" s="983">
        <v>447</v>
      </c>
      <c r="B109" s="984" t="s">
        <v>197</v>
      </c>
      <c r="C109" s="989" t="s">
        <v>51</v>
      </c>
      <c r="D109" s="986">
        <v>4</v>
      </c>
      <c r="E109" s="986">
        <v>68</v>
      </c>
      <c r="F109" s="990" t="s">
        <v>113</v>
      </c>
      <c r="G109" s="991" t="s">
        <v>1030</v>
      </c>
      <c r="H109" s="990" t="s">
        <v>34</v>
      </c>
      <c r="I109" s="109" t="s">
        <v>765</v>
      </c>
      <c r="J109" s="110" t="s">
        <v>762</v>
      </c>
      <c r="K109" s="48" t="s">
        <v>36</v>
      </c>
      <c r="L109" s="231" t="s">
        <v>874</v>
      </c>
      <c r="M109" s="987" t="s">
        <v>1031</v>
      </c>
      <c r="N109" s="988">
        <v>108</v>
      </c>
    </row>
    <row r="110" spans="1:14" ht="27" customHeight="1">
      <c r="A110" s="983">
        <v>1845</v>
      </c>
      <c r="B110" s="984" t="s">
        <v>806</v>
      </c>
      <c r="C110" s="989" t="s">
        <v>51</v>
      </c>
      <c r="D110" s="986">
        <v>4</v>
      </c>
      <c r="E110" s="986">
        <v>68</v>
      </c>
      <c r="F110" s="948"/>
      <c r="G110" s="214" t="s">
        <v>1014</v>
      </c>
      <c r="H110" s="948"/>
      <c r="I110" s="109" t="s">
        <v>765</v>
      </c>
      <c r="J110" s="110"/>
      <c r="K110" s="48" t="s">
        <v>36</v>
      </c>
      <c r="L110" s="231" t="s">
        <v>874</v>
      </c>
      <c r="M110" s="987" t="s">
        <v>709</v>
      </c>
      <c r="N110" s="988">
        <v>109</v>
      </c>
    </row>
    <row r="111" spans="1:14" ht="27" customHeight="1">
      <c r="A111" s="983"/>
      <c r="B111" s="984" t="s">
        <v>1032</v>
      </c>
      <c r="C111" s="989" t="s">
        <v>51</v>
      </c>
      <c r="D111" s="986">
        <v>2</v>
      </c>
      <c r="E111" s="986">
        <v>34</v>
      </c>
      <c r="F111" s="948"/>
      <c r="G111" s="214"/>
      <c r="H111" s="948"/>
      <c r="I111" s="109" t="s">
        <v>765</v>
      </c>
      <c r="J111" s="110"/>
      <c r="K111" s="48" t="s">
        <v>36</v>
      </c>
      <c r="L111" s="231"/>
      <c r="M111" s="987"/>
      <c r="N111" s="988">
        <v>109</v>
      </c>
    </row>
    <row r="112" spans="1:14" ht="12.75">
      <c r="A112" s="948"/>
      <c r="B112" s="948"/>
      <c r="C112" s="948"/>
      <c r="D112" s="948"/>
      <c r="E112" s="948"/>
      <c r="F112" s="948"/>
      <c r="G112" s="948"/>
      <c r="H112" s="948"/>
      <c r="I112" s="948"/>
      <c r="J112" s="948"/>
      <c r="K112" s="948"/>
      <c r="L112" s="948"/>
      <c r="M112" s="947"/>
      <c r="N112" s="949"/>
    </row>
    <row r="113" spans="1:14" ht="12.75">
      <c r="A113" s="948"/>
      <c r="B113" s="948"/>
      <c r="C113" s="948"/>
      <c r="D113" s="948"/>
      <c r="E113" s="948"/>
      <c r="F113" s="948"/>
      <c r="G113" s="948"/>
      <c r="H113" s="948"/>
      <c r="I113" s="948"/>
      <c r="J113" s="948"/>
      <c r="K113" s="948"/>
      <c r="L113" s="948"/>
      <c r="M113" s="947"/>
      <c r="N113" s="949"/>
    </row>
    <row r="114" spans="1:14" ht="27" customHeight="1">
      <c r="A114" s="243" t="s">
        <v>343</v>
      </c>
      <c r="B114" s="919" t="s">
        <v>891</v>
      </c>
      <c r="C114" s="920" t="s">
        <v>1</v>
      </c>
      <c r="D114" s="920"/>
      <c r="E114" s="920"/>
      <c r="F114" s="921" t="s">
        <v>892</v>
      </c>
      <c r="G114" s="921" t="s">
        <v>3</v>
      </c>
      <c r="H114" s="243">
        <v>2010</v>
      </c>
      <c r="I114" s="922" t="s">
        <v>984</v>
      </c>
      <c r="J114" s="922"/>
      <c r="K114" s="922"/>
      <c r="L114" s="243"/>
      <c r="M114" s="947"/>
      <c r="N114" s="949"/>
    </row>
    <row r="115" spans="1:14" ht="16.5" customHeight="1">
      <c r="A115" s="189">
        <v>1397</v>
      </c>
      <c r="B115" s="17" t="s">
        <v>5</v>
      </c>
      <c r="C115" s="923" t="s">
        <v>893</v>
      </c>
      <c r="D115" s="923"/>
      <c r="E115" s="923"/>
      <c r="F115" s="924" t="s">
        <v>894</v>
      </c>
      <c r="G115" s="16" t="s">
        <v>895</v>
      </c>
      <c r="H115" s="16" t="s">
        <v>896</v>
      </c>
      <c r="I115" s="925" t="s">
        <v>897</v>
      </c>
      <c r="J115" s="794"/>
      <c r="K115" s="794"/>
      <c r="L115" s="794"/>
      <c r="M115" s="947"/>
      <c r="N115" s="949"/>
    </row>
    <row r="116" spans="1:14" ht="28.5" customHeight="1">
      <c r="A116" s="189">
        <v>173</v>
      </c>
      <c r="B116" s="302" t="s">
        <v>898</v>
      </c>
      <c r="C116" s="926" t="s">
        <v>1033</v>
      </c>
      <c r="D116" s="926"/>
      <c r="E116" s="926"/>
      <c r="F116" s="303" t="s">
        <v>251</v>
      </c>
      <c r="G116" s="302" t="s">
        <v>900</v>
      </c>
      <c r="H116" s="728" t="s">
        <v>986</v>
      </c>
      <c r="I116" s="728"/>
      <c r="J116" s="794"/>
      <c r="K116" s="794"/>
      <c r="L116" s="794"/>
      <c r="M116" s="947"/>
      <c r="N116" s="949"/>
    </row>
    <row r="117" spans="1:256" s="929" customFormat="1" ht="32.25">
      <c r="A117" s="199" t="s">
        <v>105</v>
      </c>
      <c r="B117" s="201" t="s">
        <v>165</v>
      </c>
      <c r="C117" s="201"/>
      <c r="D117" s="202" t="s">
        <v>17</v>
      </c>
      <c r="E117" s="202" t="s">
        <v>20</v>
      </c>
      <c r="F117" s="203" t="s">
        <v>21</v>
      </c>
      <c r="G117" s="204" t="s">
        <v>22</v>
      </c>
      <c r="H117" s="205" t="s">
        <v>23</v>
      </c>
      <c r="I117" s="204" t="s">
        <v>24</v>
      </c>
      <c r="J117" s="951" t="s">
        <v>25</v>
      </c>
      <c r="K117" s="398" t="s">
        <v>26</v>
      </c>
      <c r="L117" s="205" t="s">
        <v>166</v>
      </c>
      <c r="M117" s="528" t="s">
        <v>351</v>
      </c>
      <c r="N117" s="928" t="s">
        <v>29</v>
      </c>
      <c r="O117" s="928" t="s">
        <v>29</v>
      </c>
      <c r="IV117" s="318"/>
    </row>
    <row r="118" spans="1:15" ht="33" customHeight="1">
      <c r="A118" s="319">
        <f>VLOOKUP('Engenharia Física'!B118,'Cód MSRH'!$A$2:$B$2410,2,0)</f>
        <v>19</v>
      </c>
      <c r="B118" s="320" t="s">
        <v>1034</v>
      </c>
      <c r="C118" s="363" t="s">
        <v>31</v>
      </c>
      <c r="D118" s="55">
        <v>4</v>
      </c>
      <c r="E118" s="55">
        <v>68</v>
      </c>
      <c r="F118" s="49" t="s">
        <v>957</v>
      </c>
      <c r="G118" s="80" t="s">
        <v>958</v>
      </c>
      <c r="H118" s="49" t="s">
        <v>34</v>
      </c>
      <c r="I118" s="325"/>
      <c r="J118" s="992"/>
      <c r="K118" s="357"/>
      <c r="L118" s="231"/>
      <c r="M118" s="931" t="s">
        <v>921</v>
      </c>
      <c r="N118" s="979">
        <v>121</v>
      </c>
      <c r="O118" s="979"/>
    </row>
    <row r="119" spans="1:15" ht="32.25">
      <c r="A119" s="319">
        <f>VLOOKUP('Engenharia Física'!B119,'Cód MSRH'!$A$2:$B$2410,2,0)</f>
        <v>19</v>
      </c>
      <c r="B119" s="320" t="s">
        <v>1035</v>
      </c>
      <c r="C119" s="363" t="s">
        <v>31</v>
      </c>
      <c r="D119" s="55">
        <v>4</v>
      </c>
      <c r="E119" s="55">
        <v>68</v>
      </c>
      <c r="F119" s="329" t="s">
        <v>906</v>
      </c>
      <c r="G119" s="162" t="s">
        <v>907</v>
      </c>
      <c r="H119" s="49" t="s">
        <v>34</v>
      </c>
      <c r="I119" s="340" t="s">
        <v>692</v>
      </c>
      <c r="J119" s="993"/>
      <c r="K119" s="812" t="s">
        <v>693</v>
      </c>
      <c r="L119" s="341"/>
      <c r="M119" s="931" t="s">
        <v>921</v>
      </c>
      <c r="N119" s="952">
        <v>124</v>
      </c>
      <c r="O119" s="979">
        <v>1</v>
      </c>
    </row>
    <row r="120" spans="1:15" ht="25.5">
      <c r="A120" s="319">
        <f>VLOOKUP('Engenharia Física'!B120,'Cód MSRH'!$A$2:$B$2410,2,0)</f>
        <v>19</v>
      </c>
      <c r="B120" s="320" t="s">
        <v>1036</v>
      </c>
      <c r="C120" s="342" t="s">
        <v>31</v>
      </c>
      <c r="D120" s="55">
        <v>4</v>
      </c>
      <c r="E120" s="55">
        <v>68</v>
      </c>
      <c r="F120" s="329" t="s">
        <v>1037</v>
      </c>
      <c r="G120" s="80"/>
      <c r="H120" s="49" t="s">
        <v>34</v>
      </c>
      <c r="I120" s="215"/>
      <c r="J120" s="80"/>
      <c r="K120" s="642"/>
      <c r="L120" s="215"/>
      <c r="M120" s="931" t="s">
        <v>921</v>
      </c>
      <c r="N120" s="979">
        <v>148</v>
      </c>
      <c r="O120" s="979"/>
    </row>
    <row r="121" spans="1:15" ht="25.5">
      <c r="A121" s="319">
        <f>VLOOKUP('Engenharia Física'!B121,'Cód MSRH'!$A$2:$B$2410,2,0)</f>
        <v>19</v>
      </c>
      <c r="B121" s="320" t="s">
        <v>880</v>
      </c>
      <c r="C121" s="363" t="s">
        <v>31</v>
      </c>
      <c r="D121" s="55">
        <v>4</v>
      </c>
      <c r="E121" s="55">
        <v>68</v>
      </c>
      <c r="F121" s="329" t="s">
        <v>52</v>
      </c>
      <c r="G121" s="953" t="s">
        <v>53</v>
      </c>
      <c r="H121" s="49" t="s">
        <v>34</v>
      </c>
      <c r="I121" s="231"/>
      <c r="J121" s="80"/>
      <c r="K121" s="357"/>
      <c r="L121" s="231"/>
      <c r="M121" s="931" t="s">
        <v>921</v>
      </c>
      <c r="N121" s="979">
        <v>130</v>
      </c>
      <c r="O121" s="979"/>
    </row>
    <row r="122" spans="1:15" ht="25.5">
      <c r="A122" s="319">
        <f>VLOOKUP('Engenharia Física'!B122,'Cód MSRH'!$A$2:$B$2410,2,0)</f>
        <v>19</v>
      </c>
      <c r="B122" s="320" t="s">
        <v>882</v>
      </c>
      <c r="C122" s="363" t="s">
        <v>31</v>
      </c>
      <c r="D122" s="55">
        <v>4</v>
      </c>
      <c r="E122" s="55">
        <v>68</v>
      </c>
      <c r="F122" s="49" t="s">
        <v>961</v>
      </c>
      <c r="G122" s="162"/>
      <c r="H122" s="49" t="s">
        <v>34</v>
      </c>
      <c r="I122" s="231"/>
      <c r="J122" s="80"/>
      <c r="K122" s="357"/>
      <c r="L122" s="231"/>
      <c r="M122" s="931" t="s">
        <v>921</v>
      </c>
      <c r="N122" s="979"/>
      <c r="O122" s="979"/>
    </row>
    <row r="123" spans="1:14" ht="15" customHeight="1">
      <c r="A123" s="342" t="s">
        <v>780</v>
      </c>
      <c r="B123" s="342"/>
      <c r="C123" s="219"/>
      <c r="D123" s="84">
        <v>22</v>
      </c>
      <c r="E123" s="84">
        <v>408</v>
      </c>
      <c r="F123" s="236" t="s">
        <v>1038</v>
      </c>
      <c r="G123" s="253"/>
      <c r="H123" s="342"/>
      <c r="I123" s="342"/>
      <c r="J123" s="342"/>
      <c r="K123" s="357"/>
      <c r="L123" s="231"/>
      <c r="M123" s="994"/>
      <c r="N123" s="995"/>
    </row>
  </sheetData>
  <sheetProtection selectLockedCells="1" selectUnlockedCells="1"/>
  <mergeCells count="57">
    <mergeCell ref="C1:E1"/>
    <mergeCell ref="I1:K1"/>
    <mergeCell ref="C2:E2"/>
    <mergeCell ref="C3:E3"/>
    <mergeCell ref="H3:I3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4:B14"/>
    <mergeCell ref="A23:B23"/>
    <mergeCell ref="C26:E26"/>
    <mergeCell ref="I26:K26"/>
    <mergeCell ref="C27:E27"/>
    <mergeCell ref="C28:E28"/>
    <mergeCell ref="H28:I28"/>
    <mergeCell ref="A38:B38"/>
    <mergeCell ref="A47:B47"/>
    <mergeCell ref="C49:E49"/>
    <mergeCell ref="I49:K49"/>
    <mergeCell ref="C50:E50"/>
    <mergeCell ref="C51:E51"/>
    <mergeCell ref="H51:I51"/>
    <mergeCell ref="A60:B60"/>
    <mergeCell ref="A67:B67"/>
    <mergeCell ref="C71:E71"/>
    <mergeCell ref="I71:K71"/>
    <mergeCell ref="C72:E72"/>
    <mergeCell ref="C73:E73"/>
    <mergeCell ref="H73:I73"/>
    <mergeCell ref="A86:B86"/>
    <mergeCell ref="I89:L89"/>
    <mergeCell ref="C91:E91"/>
    <mergeCell ref="I91:K91"/>
    <mergeCell ref="C92:E92"/>
    <mergeCell ref="C93:E93"/>
    <mergeCell ref="H93:I93"/>
    <mergeCell ref="A102:B102"/>
    <mergeCell ref="G102:L102"/>
    <mergeCell ref="C114:E114"/>
    <mergeCell ref="I114:K114"/>
    <mergeCell ref="C115:E115"/>
    <mergeCell ref="C116:E116"/>
    <mergeCell ref="H116:I116"/>
    <mergeCell ref="A123:B123"/>
  </mergeCells>
  <printOptions/>
  <pageMargins left="0.19652777777777777" right="0.19652777777777777" top="0.5131944444444444" bottom="0.2638888888888889" header="0.5118055555555555" footer="0.06736111111111111"/>
  <pageSetup firstPageNumber="1" useFirstPageNumber="1" horizontalDpi="300" verticalDpi="300" orientation="landscape" paperSize="9" scale="74"/>
  <headerFooter alignWithMargins="0">
    <oddFooter>&amp;R&amp;"Arial,Negrito"&amp;P</oddFooter>
  </headerFooter>
  <rowBreaks count="5" manualBreakCount="5">
    <brk id="25" max="255" man="1"/>
    <brk id="48" max="255" man="1"/>
    <brk id="70" max="255" man="1"/>
    <brk id="90" max="255" man="1"/>
    <brk id="113" max="255" man="1"/>
  </rowBreaks>
  <colBreaks count="1" manualBreakCount="1">
    <brk id="12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SheetLayoutView="75" workbookViewId="0" topLeftCell="A27">
      <selection activeCell="H37" sqref="H37"/>
    </sheetView>
  </sheetViews>
  <sheetFormatPr defaultColWidth="6.8515625" defaultRowHeight="12.75"/>
  <cols>
    <col min="1" max="1" width="6.7109375" style="996" customWidth="1"/>
    <col min="2" max="2" width="25.57421875" style="996" customWidth="1"/>
    <col min="3" max="3" width="4.421875" style="997" customWidth="1"/>
    <col min="4" max="4" width="3.421875" style="996" customWidth="1"/>
    <col min="5" max="5" width="6.421875" style="996" customWidth="1"/>
    <col min="6" max="7" width="5.421875" style="996" customWidth="1"/>
    <col min="8" max="8" width="22.421875" style="996" customWidth="1"/>
    <col min="9" max="9" width="17.421875" style="998" customWidth="1"/>
    <col min="10" max="10" width="8.421875" style="996" customWidth="1"/>
    <col min="11" max="11" width="18.7109375" style="996" customWidth="1"/>
    <col min="12" max="12" width="17.421875" style="996" customWidth="1"/>
    <col min="13" max="13" width="8.421875" style="999" customWidth="1"/>
    <col min="14" max="14" width="11.421875" style="999" customWidth="1"/>
    <col min="15" max="15" width="11.421875" style="1000" customWidth="1"/>
    <col min="16" max="16" width="7.421875" style="184" customWidth="1"/>
    <col min="17" max="17" width="7.57421875" style="999" customWidth="1"/>
    <col min="18" max="16384" width="8.421875" style="999" customWidth="1"/>
  </cols>
  <sheetData>
    <row r="1" spans="1:14" ht="16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2010</v>
      </c>
      <c r="K1" s="14" t="s">
        <v>1039</v>
      </c>
      <c r="L1" s="14"/>
      <c r="M1" s="14"/>
      <c r="N1" s="9"/>
    </row>
    <row r="2" spans="1:14" ht="12.75" customHeight="1">
      <c r="A2" s="189">
        <v>1303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1001" t="s">
        <v>1040</v>
      </c>
      <c r="L2" s="1001"/>
      <c r="M2" s="1002"/>
      <c r="N2" s="1002"/>
    </row>
    <row r="3" spans="1:14" ht="12.75" customHeight="1">
      <c r="A3" s="189">
        <v>61</v>
      </c>
      <c r="B3" s="1003" t="s">
        <v>1041</v>
      </c>
      <c r="C3" s="1004" t="s">
        <v>12</v>
      </c>
      <c r="D3" s="1004"/>
      <c r="E3" s="1004"/>
      <c r="F3" s="1004"/>
      <c r="G3" s="21"/>
      <c r="H3" s="20" t="s">
        <v>13</v>
      </c>
      <c r="I3" s="22"/>
      <c r="J3" s="26"/>
      <c r="K3" s="1005" t="s">
        <v>986</v>
      </c>
      <c r="L3" s="1005"/>
      <c r="M3" s="28"/>
      <c r="N3" s="28"/>
    </row>
    <row r="4" spans="1:17" s="1006" customFormat="1" ht="25.5">
      <c r="A4" s="31" t="s">
        <v>15</v>
      </c>
      <c r="B4" s="199" t="s">
        <v>165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38" t="s">
        <v>26</v>
      </c>
      <c r="N4" s="37" t="s">
        <v>27</v>
      </c>
      <c r="O4" s="401" t="s">
        <v>351</v>
      </c>
      <c r="P4" s="207" t="s">
        <v>29</v>
      </c>
      <c r="Q4" s="207" t="s">
        <v>29</v>
      </c>
    </row>
    <row r="5" spans="1:17" ht="42.75">
      <c r="A5" s="1007">
        <f>VLOOKUP(Física!B5,'Cód MSRH'!$A$1:$B$2410,2,0)</f>
        <v>240</v>
      </c>
      <c r="B5" s="320" t="s">
        <v>1042</v>
      </c>
      <c r="C5" s="321" t="s">
        <v>256</v>
      </c>
      <c r="D5" s="322">
        <v>4</v>
      </c>
      <c r="E5" s="322">
        <v>136</v>
      </c>
      <c r="F5" s="322" t="s">
        <v>63</v>
      </c>
      <c r="G5" s="322">
        <v>136</v>
      </c>
      <c r="H5" s="49" t="s">
        <v>1043</v>
      </c>
      <c r="I5" s="339" t="s">
        <v>1044</v>
      </c>
      <c r="J5" s="49" t="s">
        <v>34</v>
      </c>
      <c r="K5" s="214"/>
      <c r="L5" s="223"/>
      <c r="M5" s="223"/>
      <c r="N5" s="214"/>
      <c r="O5" s="232" t="s">
        <v>54</v>
      </c>
      <c r="P5" s="217"/>
      <c r="Q5" s="260"/>
    </row>
    <row r="6" spans="1:17" ht="27.75" customHeight="1">
      <c r="A6" s="1007">
        <f>VLOOKUP(Física!B6,'Cód MSRH'!$A$1:$B$2410,2,0)</f>
        <v>310</v>
      </c>
      <c r="B6" s="320" t="s">
        <v>1045</v>
      </c>
      <c r="C6" s="321" t="s">
        <v>256</v>
      </c>
      <c r="D6" s="322">
        <v>2</v>
      </c>
      <c r="E6" s="322">
        <v>68</v>
      </c>
      <c r="F6" s="322" t="s">
        <v>63</v>
      </c>
      <c r="G6" s="322">
        <v>68</v>
      </c>
      <c r="H6" s="49" t="s">
        <v>1046</v>
      </c>
      <c r="I6" s="80"/>
      <c r="J6" s="49" t="s">
        <v>34</v>
      </c>
      <c r="K6" s="214"/>
      <c r="L6" s="223"/>
      <c r="M6" s="214"/>
      <c r="N6" s="214"/>
      <c r="O6" s="232" t="s">
        <v>54</v>
      </c>
      <c r="P6" s="217"/>
      <c r="Q6" s="260"/>
    </row>
    <row r="7" spans="1:17" ht="27.75" customHeight="1">
      <c r="A7" s="1007">
        <f>VLOOKUP(Física!B7,'Cód MSRH'!$A$1:$B$2410,2,0)</f>
        <v>578</v>
      </c>
      <c r="B7" s="362" t="s">
        <v>1047</v>
      </c>
      <c r="C7" s="321" t="s">
        <v>31</v>
      </c>
      <c r="D7" s="322">
        <v>4</v>
      </c>
      <c r="E7" s="322" t="s">
        <v>63</v>
      </c>
      <c r="F7" s="322">
        <v>68</v>
      </c>
      <c r="G7" s="322">
        <v>68</v>
      </c>
      <c r="H7" s="329" t="s">
        <v>996</v>
      </c>
      <c r="I7" s="970"/>
      <c r="J7" s="49" t="s">
        <v>34</v>
      </c>
      <c r="K7" s="214"/>
      <c r="L7" s="223"/>
      <c r="M7" s="214"/>
      <c r="N7" s="957"/>
      <c r="O7" s="232" t="s">
        <v>54</v>
      </c>
      <c r="P7" s="217"/>
      <c r="Q7" s="260"/>
    </row>
    <row r="8" spans="1:17" ht="27.75" customHeight="1">
      <c r="A8" s="1007">
        <f>VLOOKUP(Física!B8,'Cód MSRH'!$A$1:$B$2410,2,0)</f>
        <v>1506</v>
      </c>
      <c r="B8" s="362" t="s">
        <v>1048</v>
      </c>
      <c r="C8" s="292" t="s">
        <v>256</v>
      </c>
      <c r="D8" s="322">
        <v>2</v>
      </c>
      <c r="E8" s="322">
        <v>68</v>
      </c>
      <c r="F8" s="322" t="s">
        <v>63</v>
      </c>
      <c r="G8" s="322">
        <v>68</v>
      </c>
      <c r="H8" s="49" t="s">
        <v>1046</v>
      </c>
      <c r="I8" s="80"/>
      <c r="J8" s="49" t="s">
        <v>34</v>
      </c>
      <c r="K8" s="214"/>
      <c r="L8" s="223"/>
      <c r="M8" s="214"/>
      <c r="N8" s="214"/>
      <c r="O8" s="232" t="s">
        <v>54</v>
      </c>
      <c r="P8" s="217"/>
      <c r="Q8" s="260"/>
    </row>
    <row r="9" spans="1:17" ht="27.75" customHeight="1">
      <c r="A9" s="1007">
        <f>VLOOKUP(Física!B9,'Cód MSRH'!$A$1:$B$2410,2,0)</f>
        <v>259</v>
      </c>
      <c r="B9" s="320" t="s">
        <v>1049</v>
      </c>
      <c r="C9" s="292" t="s">
        <v>256</v>
      </c>
      <c r="D9" s="322">
        <v>4</v>
      </c>
      <c r="E9" s="322">
        <v>136</v>
      </c>
      <c r="F9" s="322" t="s">
        <v>63</v>
      </c>
      <c r="G9" s="322">
        <v>136</v>
      </c>
      <c r="H9" s="50" t="s">
        <v>1050</v>
      </c>
      <c r="I9" s="162"/>
      <c r="J9" s="50" t="s">
        <v>34</v>
      </c>
      <c r="K9" s="214"/>
      <c r="L9" s="223"/>
      <c r="M9" s="214"/>
      <c r="N9" s="214"/>
      <c r="O9" s="232" t="s">
        <v>265</v>
      </c>
      <c r="P9" s="217"/>
      <c r="Q9" s="260"/>
    </row>
    <row r="10" spans="1:17" ht="27.75" customHeight="1">
      <c r="A10" s="1007">
        <f>VLOOKUP(Física!B10,'Cód MSRH'!$A$1:$B$2410,2,0)</f>
        <v>691</v>
      </c>
      <c r="B10" s="320" t="s">
        <v>677</v>
      </c>
      <c r="C10" s="292" t="s">
        <v>31</v>
      </c>
      <c r="D10" s="322">
        <v>4</v>
      </c>
      <c r="E10" s="322">
        <v>68</v>
      </c>
      <c r="F10" s="322" t="s">
        <v>63</v>
      </c>
      <c r="G10" s="322">
        <v>68</v>
      </c>
      <c r="H10" s="1008" t="s">
        <v>93</v>
      </c>
      <c r="I10" s="956"/>
      <c r="J10" s="1009"/>
      <c r="K10" s="109" t="s">
        <v>736</v>
      </c>
      <c r="L10" s="110"/>
      <c r="M10" s="48" t="s">
        <v>36</v>
      </c>
      <c r="N10" s="957"/>
      <c r="O10" s="232" t="s">
        <v>265</v>
      </c>
      <c r="P10" s="217">
        <v>244</v>
      </c>
      <c r="Q10" s="260"/>
    </row>
    <row r="11" spans="1:17" ht="27.75" customHeight="1">
      <c r="A11" s="1007">
        <f>VLOOKUP(Física!B11,'Cód MSRH'!$A$1:$B$2410,2,0)</f>
        <v>1</v>
      </c>
      <c r="B11" s="320" t="s">
        <v>1051</v>
      </c>
      <c r="C11" s="292" t="s">
        <v>51</v>
      </c>
      <c r="D11" s="322">
        <v>4</v>
      </c>
      <c r="E11" s="322">
        <v>68</v>
      </c>
      <c r="F11" s="322" t="s">
        <v>63</v>
      </c>
      <c r="G11" s="322">
        <v>68</v>
      </c>
      <c r="H11" s="1008" t="s">
        <v>93</v>
      </c>
      <c r="I11" s="956"/>
      <c r="J11" s="1009"/>
      <c r="K11" s="109" t="s">
        <v>1052</v>
      </c>
      <c r="L11" s="110"/>
      <c r="M11" s="56" t="s">
        <v>36</v>
      </c>
      <c r="N11" s="358"/>
      <c r="O11" s="323" t="s">
        <v>619</v>
      </c>
      <c r="P11" s="217">
        <v>278</v>
      </c>
      <c r="Q11" s="260"/>
    </row>
    <row r="12" spans="1:17" ht="35.25" customHeight="1">
      <c r="A12" s="1007">
        <f>VLOOKUP(Física!B12,'Cód MSRH'!$A$1:$B$2410,2,0)</f>
        <v>393</v>
      </c>
      <c r="B12" s="320" t="s">
        <v>1053</v>
      </c>
      <c r="C12" s="321" t="s">
        <v>256</v>
      </c>
      <c r="D12" s="322">
        <v>3</v>
      </c>
      <c r="E12" s="322">
        <v>102</v>
      </c>
      <c r="F12" s="322" t="s">
        <v>63</v>
      </c>
      <c r="G12" s="322">
        <v>102</v>
      </c>
      <c r="H12" s="329" t="s">
        <v>1054</v>
      </c>
      <c r="I12" s="1010"/>
      <c r="J12" s="230" t="s">
        <v>34</v>
      </c>
      <c r="K12" s="214"/>
      <c r="L12" s="1011"/>
      <c r="M12" s="1012"/>
      <c r="N12" s="214"/>
      <c r="O12" s="232" t="s">
        <v>1055</v>
      </c>
      <c r="P12" s="217"/>
      <c r="Q12" s="260"/>
    </row>
    <row r="13" spans="1:15" ht="15.75" customHeight="1">
      <c r="A13" s="758" t="s">
        <v>780</v>
      </c>
      <c r="B13" s="758"/>
      <c r="C13" s="321"/>
      <c r="D13" s="213">
        <f>SUM(Física!D5:D12)</f>
        <v>27</v>
      </c>
      <c r="E13" s="213">
        <v>646</v>
      </c>
      <c r="F13" s="213">
        <v>68</v>
      </c>
      <c r="G13" s="213">
        <v>782</v>
      </c>
      <c r="H13" s="1013">
        <f>Física!G13/60*50</f>
        <v>651.6666666666666</v>
      </c>
      <c r="I13" s="933" t="s">
        <v>1056</v>
      </c>
      <c r="J13" s="320"/>
      <c r="K13" s="1014" t="s">
        <v>1057</v>
      </c>
      <c r="L13" s="1014"/>
      <c r="M13" s="321">
        <v>20</v>
      </c>
      <c r="N13" s="321">
        <v>340</v>
      </c>
      <c r="O13" s="1015"/>
    </row>
    <row r="14" spans="1:17" ht="12.75">
      <c r="A14" s="1016"/>
      <c r="B14" s="1016"/>
      <c r="C14" s="1017"/>
      <c r="D14" s="1016"/>
      <c r="E14" s="1016"/>
      <c r="F14" s="1016"/>
      <c r="G14" s="1016"/>
      <c r="H14" s="1016"/>
      <c r="I14" s="1015"/>
      <c r="J14" s="1016"/>
      <c r="K14" s="1016"/>
      <c r="L14" s="1016"/>
      <c r="M14" s="1016"/>
      <c r="N14" s="1016"/>
      <c r="O14" s="1015"/>
      <c r="P14" s="1016"/>
      <c r="Q14" s="1016"/>
    </row>
    <row r="15" spans="1:14" ht="17.25" customHeight="1">
      <c r="A15" s="9"/>
      <c r="B15" s="10" t="s">
        <v>0</v>
      </c>
      <c r="C15" s="11" t="s">
        <v>1</v>
      </c>
      <c r="D15" s="11"/>
      <c r="E15" s="11"/>
      <c r="F15" s="11"/>
      <c r="G15" s="11"/>
      <c r="H15" s="9" t="s">
        <v>2</v>
      </c>
      <c r="I15" s="12" t="s">
        <v>3</v>
      </c>
      <c r="J15" s="13">
        <v>2010</v>
      </c>
      <c r="K15" s="14" t="s">
        <v>1039</v>
      </c>
      <c r="L15" s="14"/>
      <c r="M15" s="14"/>
      <c r="N15" s="9"/>
    </row>
    <row r="16" spans="1:14" ht="21.75" customHeight="1">
      <c r="A16" s="189">
        <v>1303</v>
      </c>
      <c r="B16" s="17" t="s">
        <v>5</v>
      </c>
      <c r="C16" s="18" t="s">
        <v>6</v>
      </c>
      <c r="D16" s="18"/>
      <c r="E16" s="18"/>
      <c r="F16" s="18"/>
      <c r="G16" s="19"/>
      <c r="H16" s="19" t="s">
        <v>7</v>
      </c>
      <c r="I16" s="20"/>
      <c r="J16" s="21" t="s">
        <v>8</v>
      </c>
      <c r="K16" s="1001" t="s">
        <v>1040</v>
      </c>
      <c r="L16" s="1001"/>
      <c r="M16" s="1002"/>
      <c r="N16" s="1002"/>
    </row>
    <row r="17" spans="1:14" ht="21.75" customHeight="1">
      <c r="A17" s="189">
        <v>61</v>
      </c>
      <c r="B17" s="1003" t="s">
        <v>1041</v>
      </c>
      <c r="C17" s="1004" t="s">
        <v>72</v>
      </c>
      <c r="D17" s="1004"/>
      <c r="E17" s="1004"/>
      <c r="F17" s="1004"/>
      <c r="G17" s="21"/>
      <c r="H17" s="20" t="s">
        <v>13</v>
      </c>
      <c r="I17" s="22"/>
      <c r="J17" s="26"/>
      <c r="K17" s="1005" t="s">
        <v>986</v>
      </c>
      <c r="L17" s="1005"/>
      <c r="M17" s="28"/>
      <c r="N17" s="28"/>
    </row>
    <row r="18" spans="1:17" s="1006" customFormat="1" ht="24.75">
      <c r="A18" s="31" t="s">
        <v>15</v>
      </c>
      <c r="B18" s="199" t="s">
        <v>165</v>
      </c>
      <c r="C18" s="32"/>
      <c r="D18" s="33" t="s">
        <v>17</v>
      </c>
      <c r="E18" s="33" t="s">
        <v>18</v>
      </c>
      <c r="F18" s="33" t="s">
        <v>19</v>
      </c>
      <c r="G18" s="33" t="s">
        <v>20</v>
      </c>
      <c r="H18" s="34" t="s">
        <v>21</v>
      </c>
      <c r="I18" s="35" t="s">
        <v>22</v>
      </c>
      <c r="J18" s="36" t="s">
        <v>23</v>
      </c>
      <c r="K18" s="37" t="s">
        <v>24</v>
      </c>
      <c r="L18" s="34" t="s">
        <v>25</v>
      </c>
      <c r="M18" s="38" t="s">
        <v>26</v>
      </c>
      <c r="N18" s="37" t="s">
        <v>27</v>
      </c>
      <c r="O18" s="401" t="s">
        <v>351</v>
      </c>
      <c r="P18" s="207" t="s">
        <v>29</v>
      </c>
      <c r="Q18" s="207" t="s">
        <v>29</v>
      </c>
    </row>
    <row r="19" spans="1:17" ht="39.75" customHeight="1">
      <c r="A19" s="1007">
        <f>VLOOKUP(Física!B19,'Cód MSRH'!$A$1:$B$2410,2,0)</f>
        <v>362</v>
      </c>
      <c r="B19" s="320" t="s">
        <v>1058</v>
      </c>
      <c r="C19" s="321" t="s">
        <v>256</v>
      </c>
      <c r="D19" s="322">
        <v>4</v>
      </c>
      <c r="E19" s="322">
        <v>136</v>
      </c>
      <c r="F19" s="322" t="s">
        <v>63</v>
      </c>
      <c r="G19" s="322">
        <v>136</v>
      </c>
      <c r="H19" s="49" t="s">
        <v>1059</v>
      </c>
      <c r="I19" s="162"/>
      <c r="J19" s="49" t="s">
        <v>34</v>
      </c>
      <c r="K19" s="214"/>
      <c r="L19" s="223"/>
      <c r="M19" s="223"/>
      <c r="N19" s="214"/>
      <c r="O19" s="1018" t="s">
        <v>1060</v>
      </c>
      <c r="P19" s="217"/>
      <c r="Q19" s="260"/>
    </row>
    <row r="20" spans="1:17" ht="27.75" customHeight="1">
      <c r="A20" s="1007">
        <f>VLOOKUP(Física!B20,'Cód MSRH'!$A$2:$B$2410,2,0)</f>
        <v>1583</v>
      </c>
      <c r="B20" s="1019" t="s">
        <v>1061</v>
      </c>
      <c r="C20" s="1020" t="s">
        <v>256</v>
      </c>
      <c r="D20" s="322">
        <v>4</v>
      </c>
      <c r="E20" s="1021">
        <v>136</v>
      </c>
      <c r="F20" s="1021" t="s">
        <v>63</v>
      </c>
      <c r="G20" s="1021">
        <v>136</v>
      </c>
      <c r="H20" s="1022" t="s">
        <v>1040</v>
      </c>
      <c r="I20" s="1023" t="s">
        <v>1062</v>
      </c>
      <c r="J20" s="1022" t="s">
        <v>34</v>
      </c>
      <c r="K20" s="1024"/>
      <c r="L20" s="110"/>
      <c r="M20" s="48"/>
      <c r="N20" s="214"/>
      <c r="O20" s="232" t="s">
        <v>54</v>
      </c>
      <c r="P20" s="217"/>
      <c r="Q20" s="260"/>
    </row>
    <row r="21" spans="1:17" ht="27.75" customHeight="1">
      <c r="A21" s="1007">
        <f>VLOOKUP(Física!B21,'Cód MSRH'!$A$2:$B$2410,2,0)</f>
        <v>1210</v>
      </c>
      <c r="B21" s="362" t="s">
        <v>1063</v>
      </c>
      <c r="C21" s="292" t="s">
        <v>256</v>
      </c>
      <c r="D21" s="252">
        <v>2</v>
      </c>
      <c r="E21" s="322" t="s">
        <v>63</v>
      </c>
      <c r="F21" s="322">
        <v>68</v>
      </c>
      <c r="G21" s="322">
        <v>68</v>
      </c>
      <c r="H21" s="49" t="s">
        <v>957</v>
      </c>
      <c r="I21" s="162"/>
      <c r="J21" s="49" t="s">
        <v>34</v>
      </c>
      <c r="K21" s="214"/>
      <c r="L21" s="223"/>
      <c r="M21" s="223"/>
      <c r="N21" s="214"/>
      <c r="O21" s="232" t="s">
        <v>54</v>
      </c>
      <c r="P21" s="217"/>
      <c r="Q21" s="260"/>
    </row>
    <row r="22" spans="1:17" ht="33.75" customHeight="1">
      <c r="A22" s="1007">
        <f>VLOOKUP(Física!B22,'Cód MSRH'!$A$2:$B$2410,2,0)</f>
        <v>1584</v>
      </c>
      <c r="B22" s="1025" t="s">
        <v>1064</v>
      </c>
      <c r="C22" s="1020" t="s">
        <v>256</v>
      </c>
      <c r="D22" s="252">
        <v>2</v>
      </c>
      <c r="E22" s="1026">
        <v>68</v>
      </c>
      <c r="F22" s="1021" t="s">
        <v>63</v>
      </c>
      <c r="G22" s="322">
        <v>68</v>
      </c>
      <c r="H22" s="49" t="s">
        <v>1043</v>
      </c>
      <c r="I22" s="80" t="s">
        <v>1044</v>
      </c>
      <c r="J22" s="49" t="s">
        <v>34</v>
      </c>
      <c r="K22" s="214"/>
      <c r="L22" s="223"/>
      <c r="M22" s="223"/>
      <c r="N22" s="214"/>
      <c r="O22" s="232" t="s">
        <v>54</v>
      </c>
      <c r="P22" s="217"/>
      <c r="Q22" s="260"/>
    </row>
    <row r="23" spans="1:17" ht="27.75" customHeight="1">
      <c r="A23" s="1007">
        <f>VLOOKUP(Física!B23,'Cód MSRH'!$A$2:$B$2410,2,0)</f>
        <v>1150</v>
      </c>
      <c r="B23" s="1025" t="s">
        <v>1065</v>
      </c>
      <c r="C23" s="1020" t="s">
        <v>256</v>
      </c>
      <c r="D23" s="252">
        <v>4</v>
      </c>
      <c r="E23" s="322">
        <v>136</v>
      </c>
      <c r="F23" s="1021" t="s">
        <v>63</v>
      </c>
      <c r="G23" s="322">
        <v>136</v>
      </c>
      <c r="H23" s="621" t="s">
        <v>93</v>
      </c>
      <c r="I23" s="1027"/>
      <c r="J23" s="249"/>
      <c r="K23" s="109" t="s">
        <v>736</v>
      </c>
      <c r="L23" s="110"/>
      <c r="M23" s="48" t="s">
        <v>36</v>
      </c>
      <c r="N23" s="958"/>
      <c r="O23" s="1028" t="s">
        <v>265</v>
      </c>
      <c r="P23" s="217">
        <v>244</v>
      </c>
      <c r="Q23" s="260"/>
    </row>
    <row r="24" spans="1:17" ht="27.75" customHeight="1">
      <c r="A24" s="1007">
        <f>VLOOKUP(Física!B24,'Cód MSRH'!$A$2:$B$2410,2,0)</f>
        <v>631</v>
      </c>
      <c r="B24" s="1019" t="s">
        <v>45</v>
      </c>
      <c r="C24" s="1020" t="s">
        <v>256</v>
      </c>
      <c r="D24" s="252">
        <v>2</v>
      </c>
      <c r="E24" s="1021">
        <v>68</v>
      </c>
      <c r="F24" s="1021" t="s">
        <v>63</v>
      </c>
      <c r="G24" s="1021">
        <v>68</v>
      </c>
      <c r="H24" s="49" t="s">
        <v>682</v>
      </c>
      <c r="I24" s="162"/>
      <c r="J24" s="49" t="s">
        <v>34</v>
      </c>
      <c r="K24" s="214"/>
      <c r="L24" s="1029"/>
      <c r="M24" s="223"/>
      <c r="N24" s="214"/>
      <c r="O24" s="232" t="s">
        <v>47</v>
      </c>
      <c r="P24" s="217">
        <v>181</v>
      </c>
      <c r="Q24" s="260"/>
    </row>
    <row r="25" spans="1:17" ht="27.75" customHeight="1">
      <c r="A25" s="1007">
        <f>VLOOKUP(Física!B25,'Cód MSRH'!$A$2:$B$2410,2,0)</f>
        <v>21</v>
      </c>
      <c r="B25" s="1019" t="s">
        <v>92</v>
      </c>
      <c r="C25" s="1020" t="s">
        <v>256</v>
      </c>
      <c r="D25" s="252">
        <v>3</v>
      </c>
      <c r="E25" s="322">
        <v>102</v>
      </c>
      <c r="F25" s="1021" t="s">
        <v>63</v>
      </c>
      <c r="G25" s="1021">
        <v>102</v>
      </c>
      <c r="H25" s="621" t="s">
        <v>93</v>
      </c>
      <c r="I25" s="1027"/>
      <c r="J25" s="249"/>
      <c r="K25" s="340" t="s">
        <v>1066</v>
      </c>
      <c r="L25" s="1030"/>
      <c r="M25" s="1031" t="s">
        <v>1067</v>
      </c>
      <c r="N25" s="214"/>
      <c r="O25" s="232" t="s">
        <v>95</v>
      </c>
      <c r="P25" s="217">
        <v>6</v>
      </c>
      <c r="Q25" s="260"/>
    </row>
    <row r="26" spans="1:17" ht="37.5" customHeight="1">
      <c r="A26" s="1007">
        <f>VLOOKUP(Física!B26,'Cód MSRH'!$A$2:$B$2410,2,0)</f>
        <v>490</v>
      </c>
      <c r="B26" s="320" t="s">
        <v>175</v>
      </c>
      <c r="C26" s="292" t="s">
        <v>256</v>
      </c>
      <c r="D26" s="252">
        <v>2</v>
      </c>
      <c r="E26" s="322">
        <v>68</v>
      </c>
      <c r="F26" s="322" t="s">
        <v>63</v>
      </c>
      <c r="G26" s="322">
        <v>68</v>
      </c>
      <c r="H26" s="49" t="s">
        <v>322</v>
      </c>
      <c r="I26" s="162"/>
      <c r="J26" s="49" t="s">
        <v>34</v>
      </c>
      <c r="K26" s="214"/>
      <c r="L26" s="223"/>
      <c r="M26" s="223"/>
      <c r="N26" s="214"/>
      <c r="O26" s="232" t="s">
        <v>1068</v>
      </c>
      <c r="P26" s="217"/>
      <c r="Q26" s="260"/>
    </row>
    <row r="27" spans="1:15" ht="15.75" customHeight="1">
      <c r="A27" s="342" t="s">
        <v>780</v>
      </c>
      <c r="B27" s="342"/>
      <c r="C27" s="292"/>
      <c r="D27" s="221">
        <v>23</v>
      </c>
      <c r="E27" s="221">
        <v>714</v>
      </c>
      <c r="F27" s="221">
        <v>68</v>
      </c>
      <c r="G27" s="221">
        <f>SUM(Física!G19:G26)</f>
        <v>782</v>
      </c>
      <c r="H27" s="236" t="s">
        <v>1069</v>
      </c>
      <c r="I27" s="742"/>
      <c r="J27" s="235"/>
      <c r="K27" s="1032" t="s">
        <v>1070</v>
      </c>
      <c r="L27" s="1032"/>
      <c r="M27" s="321">
        <v>22</v>
      </c>
      <c r="N27" s="321">
        <v>374</v>
      </c>
      <c r="O27" s="1016"/>
    </row>
    <row r="28" spans="1:15" ht="12.75">
      <c r="A28" s="1016"/>
      <c r="B28" s="1016"/>
      <c r="C28" s="1017"/>
      <c r="D28" s="1016"/>
      <c r="E28" s="1016"/>
      <c r="F28" s="1016"/>
      <c r="G28" s="1016"/>
      <c r="H28" s="1016"/>
      <c r="I28" s="1015"/>
      <c r="J28" s="1016"/>
      <c r="K28" s="1016"/>
      <c r="L28" s="1016"/>
      <c r="M28" s="1016"/>
      <c r="N28" s="1016"/>
      <c r="O28" s="1016"/>
    </row>
    <row r="29" spans="1:14" ht="17.25" customHeight="1">
      <c r="A29" s="9"/>
      <c r="B29" s="10" t="s">
        <v>0</v>
      </c>
      <c r="C29" s="11" t="s">
        <v>1</v>
      </c>
      <c r="D29" s="11"/>
      <c r="E29" s="11"/>
      <c r="F29" s="11"/>
      <c r="G29" s="11"/>
      <c r="H29" s="9" t="s">
        <v>2</v>
      </c>
      <c r="I29" s="12" t="s">
        <v>3</v>
      </c>
      <c r="J29" s="13">
        <v>2010</v>
      </c>
      <c r="K29" s="14" t="s">
        <v>1039</v>
      </c>
      <c r="L29" s="14"/>
      <c r="M29" s="14"/>
      <c r="N29" s="9"/>
    </row>
    <row r="30" spans="1:14" ht="28.5" customHeight="1">
      <c r="A30" s="189">
        <v>1303</v>
      </c>
      <c r="B30" s="17" t="s">
        <v>5</v>
      </c>
      <c r="C30" s="18" t="s">
        <v>6</v>
      </c>
      <c r="D30" s="18"/>
      <c r="E30" s="18"/>
      <c r="F30" s="18"/>
      <c r="G30" s="19"/>
      <c r="H30" s="19" t="s">
        <v>7</v>
      </c>
      <c r="I30" s="20"/>
      <c r="J30" s="21" t="s">
        <v>8</v>
      </c>
      <c r="K30" s="1001" t="s">
        <v>1040</v>
      </c>
      <c r="L30" s="1001"/>
      <c r="M30" s="1002"/>
      <c r="N30" s="1002"/>
    </row>
    <row r="31" spans="1:14" ht="21.75" customHeight="1">
      <c r="A31" s="189">
        <v>61</v>
      </c>
      <c r="B31" s="1003" t="s">
        <v>1041</v>
      </c>
      <c r="C31" s="1004" t="s">
        <v>104</v>
      </c>
      <c r="D31" s="1004"/>
      <c r="E31" s="1004"/>
      <c r="F31" s="1004"/>
      <c r="G31" s="21"/>
      <c r="H31" s="20" t="s">
        <v>13</v>
      </c>
      <c r="I31" s="22"/>
      <c r="J31" s="26"/>
      <c r="K31" s="1005" t="s">
        <v>986</v>
      </c>
      <c r="L31" s="1005"/>
      <c r="M31" s="28"/>
      <c r="N31" s="28"/>
    </row>
    <row r="32" spans="1:17" s="1006" customFormat="1" ht="25.5">
      <c r="A32" s="31" t="s">
        <v>15</v>
      </c>
      <c r="B32" s="199" t="s">
        <v>165</v>
      </c>
      <c r="C32" s="32"/>
      <c r="D32" s="33" t="s">
        <v>17</v>
      </c>
      <c r="E32" s="33" t="s">
        <v>18</v>
      </c>
      <c r="F32" s="33" t="s">
        <v>19</v>
      </c>
      <c r="G32" s="33" t="s">
        <v>20</v>
      </c>
      <c r="H32" s="34" t="s">
        <v>21</v>
      </c>
      <c r="I32" s="35" t="s">
        <v>22</v>
      </c>
      <c r="J32" s="36" t="s">
        <v>23</v>
      </c>
      <c r="K32" s="37" t="s">
        <v>24</v>
      </c>
      <c r="L32" s="34" t="s">
        <v>25</v>
      </c>
      <c r="M32" s="38" t="s">
        <v>26</v>
      </c>
      <c r="N32" s="37" t="s">
        <v>27</v>
      </c>
      <c r="O32" s="401" t="s">
        <v>351</v>
      </c>
      <c r="P32" s="207" t="s">
        <v>29</v>
      </c>
      <c r="Q32" s="207" t="s">
        <v>29</v>
      </c>
    </row>
    <row r="33" spans="1:17" ht="39" customHeight="1">
      <c r="A33" s="1007">
        <f>VLOOKUP(Física!B33,'Cód MSRH'!$A$2:$B$2410,2,0)</f>
        <v>911</v>
      </c>
      <c r="B33" s="320" t="s">
        <v>982</v>
      </c>
      <c r="C33" s="1033" t="s">
        <v>51</v>
      </c>
      <c r="D33" s="322">
        <v>4</v>
      </c>
      <c r="E33" s="322">
        <v>68</v>
      </c>
      <c r="F33" s="322" t="s">
        <v>63</v>
      </c>
      <c r="G33" s="322">
        <v>68</v>
      </c>
      <c r="H33" s="49" t="s">
        <v>970</v>
      </c>
      <c r="I33" s="80" t="s">
        <v>1071</v>
      </c>
      <c r="J33" s="49" t="s">
        <v>34</v>
      </c>
      <c r="K33" s="214" t="s">
        <v>750</v>
      </c>
      <c r="L33" s="223"/>
      <c r="M33" s="223" t="s">
        <v>36</v>
      </c>
      <c r="N33" s="214"/>
      <c r="O33" s="232" t="s">
        <v>54</v>
      </c>
      <c r="P33" s="217">
        <v>183</v>
      </c>
      <c r="Q33" s="260">
        <v>816</v>
      </c>
    </row>
    <row r="34" spans="1:17" ht="27.75" customHeight="1">
      <c r="A34" s="1007">
        <f>VLOOKUP(Física!B34,'Cód MSRH'!$A$2:$B$2410,2,0)</f>
        <v>1856</v>
      </c>
      <c r="B34" s="320" t="s">
        <v>1072</v>
      </c>
      <c r="C34" s="321" t="s">
        <v>256</v>
      </c>
      <c r="D34" s="322">
        <v>2</v>
      </c>
      <c r="E34" s="322">
        <v>68</v>
      </c>
      <c r="F34" s="322" t="s">
        <v>63</v>
      </c>
      <c r="G34" s="322">
        <v>68</v>
      </c>
      <c r="H34" s="752" t="s">
        <v>989</v>
      </c>
      <c r="I34" s="938"/>
      <c r="J34" s="80" t="s">
        <v>34</v>
      </c>
      <c r="K34" s="214"/>
      <c r="L34" s="223"/>
      <c r="M34" s="214"/>
      <c r="N34" s="214"/>
      <c r="O34" s="232" t="s">
        <v>54</v>
      </c>
      <c r="P34" s="217"/>
      <c r="Q34" s="260"/>
    </row>
    <row r="35" spans="1:17" ht="27.75" customHeight="1">
      <c r="A35" s="1007">
        <f>VLOOKUP(Física!B35,'Cód MSRH'!$A$2:$B$2410,2,0)</f>
        <v>1857</v>
      </c>
      <c r="B35" s="362" t="s">
        <v>1073</v>
      </c>
      <c r="C35" s="292" t="s">
        <v>256</v>
      </c>
      <c r="D35" s="322">
        <v>4</v>
      </c>
      <c r="E35" s="322">
        <v>136</v>
      </c>
      <c r="F35" s="322" t="s">
        <v>63</v>
      </c>
      <c r="G35" s="322">
        <v>136</v>
      </c>
      <c r="H35" s="49" t="s">
        <v>1040</v>
      </c>
      <c r="I35" s="162" t="s">
        <v>1062</v>
      </c>
      <c r="J35" s="49" t="s">
        <v>34</v>
      </c>
      <c r="K35" s="1034" t="s">
        <v>170</v>
      </c>
      <c r="L35" s="223"/>
      <c r="M35" s="223"/>
      <c r="N35" s="1035"/>
      <c r="O35" s="232" t="s">
        <v>54</v>
      </c>
      <c r="P35" s="217"/>
      <c r="Q35" s="260"/>
    </row>
    <row r="36" spans="1:17" ht="27.75" customHeight="1">
      <c r="A36" s="1007">
        <f>VLOOKUP(Física!B36,'Cód MSRH'!$A$2:$B$2410,2,0)</f>
        <v>479</v>
      </c>
      <c r="B36" s="362" t="s">
        <v>1074</v>
      </c>
      <c r="C36" s="321" t="s">
        <v>256</v>
      </c>
      <c r="D36" s="322">
        <v>4</v>
      </c>
      <c r="E36" s="212">
        <v>136</v>
      </c>
      <c r="F36" s="322" t="s">
        <v>63</v>
      </c>
      <c r="G36" s="322">
        <v>136</v>
      </c>
      <c r="H36" s="49" t="s">
        <v>695</v>
      </c>
      <c r="I36" s="80"/>
      <c r="J36" s="49" t="s">
        <v>34</v>
      </c>
      <c r="K36" s="1036"/>
      <c r="L36" s="223"/>
      <c r="M36" s="223"/>
      <c r="N36" s="214"/>
      <c r="O36" s="1028" t="s">
        <v>54</v>
      </c>
      <c r="P36" s="217"/>
      <c r="Q36" s="260"/>
    </row>
    <row r="37" spans="1:17" ht="27.75" customHeight="1">
      <c r="A37" s="1007">
        <f>VLOOKUP(Física!B37,'Cód MSRH'!$A$2:$B$2410,2,0)</f>
        <v>1449</v>
      </c>
      <c r="B37" s="362" t="s">
        <v>1075</v>
      </c>
      <c r="C37" s="321" t="s">
        <v>256</v>
      </c>
      <c r="D37" s="322">
        <v>2</v>
      </c>
      <c r="E37" s="322">
        <v>68</v>
      </c>
      <c r="F37" s="322" t="s">
        <v>63</v>
      </c>
      <c r="G37" s="322">
        <v>68</v>
      </c>
      <c r="H37" s="344" t="s">
        <v>1076</v>
      </c>
      <c r="I37" s="80" t="s">
        <v>1077</v>
      </c>
      <c r="J37" s="344" t="s">
        <v>1078</v>
      </c>
      <c r="K37" s="109" t="s">
        <v>99</v>
      </c>
      <c r="L37" s="110"/>
      <c r="M37" s="48" t="s">
        <v>36</v>
      </c>
      <c r="N37" s="214"/>
      <c r="O37" s="232" t="s">
        <v>67</v>
      </c>
      <c r="P37" s="217">
        <v>9</v>
      </c>
      <c r="Q37" s="260">
        <v>22</v>
      </c>
    </row>
    <row r="38" spans="1:17" ht="27.75" customHeight="1">
      <c r="A38" s="1007">
        <f>VLOOKUP(Física!B38,'Cód MSRH'!$A$2:$B$2410,2,0)</f>
        <v>25</v>
      </c>
      <c r="B38" s="320" t="s">
        <v>98</v>
      </c>
      <c r="C38" s="1033" t="s">
        <v>51</v>
      </c>
      <c r="D38" s="322">
        <v>6</v>
      </c>
      <c r="E38" s="322">
        <v>102</v>
      </c>
      <c r="F38" s="322" t="s">
        <v>63</v>
      </c>
      <c r="G38" s="322">
        <v>102</v>
      </c>
      <c r="H38" s="335" t="s">
        <v>1079</v>
      </c>
      <c r="I38" s="1037"/>
      <c r="J38" s="812" t="s">
        <v>34</v>
      </c>
      <c r="K38" s="109"/>
      <c r="L38" s="110"/>
      <c r="M38" s="48"/>
      <c r="N38" s="214"/>
      <c r="O38" s="232" t="s">
        <v>67</v>
      </c>
      <c r="P38" s="217">
        <v>157</v>
      </c>
      <c r="Q38" s="260"/>
    </row>
    <row r="39" spans="1:17" ht="39.75" customHeight="1">
      <c r="A39" s="1038">
        <f>VLOOKUP(Física!B39,'Cód MSRH'!$A$2:$B$2410,2,0)</f>
        <v>1858</v>
      </c>
      <c r="B39" s="856" t="s">
        <v>1080</v>
      </c>
      <c r="C39" s="321" t="s">
        <v>256</v>
      </c>
      <c r="D39" s="252">
        <v>2</v>
      </c>
      <c r="E39" s="252" t="s">
        <v>63</v>
      </c>
      <c r="F39" s="252">
        <v>68</v>
      </c>
      <c r="G39" s="252">
        <v>68</v>
      </c>
      <c r="H39" s="1008" t="s">
        <v>93</v>
      </c>
      <c r="I39" s="1039"/>
      <c r="J39" s="1009"/>
      <c r="K39" s="109" t="s">
        <v>1081</v>
      </c>
      <c r="L39" s="110"/>
      <c r="M39" s="48" t="s">
        <v>36</v>
      </c>
      <c r="N39" s="214"/>
      <c r="O39" s="1028" t="s">
        <v>54</v>
      </c>
      <c r="P39" s="217">
        <v>389</v>
      </c>
      <c r="Q39" s="260"/>
    </row>
    <row r="40" spans="1:17" ht="37.5" customHeight="1">
      <c r="A40" s="1038">
        <f>VLOOKUP(Física!B40,'Cód MSRH'!$A$2:$B$2410,2,0)</f>
        <v>1858</v>
      </c>
      <c r="B40" s="856" t="s">
        <v>1082</v>
      </c>
      <c r="C40" s="321" t="s">
        <v>256</v>
      </c>
      <c r="D40" s="252">
        <v>2</v>
      </c>
      <c r="E40" s="252" t="s">
        <v>63</v>
      </c>
      <c r="F40" s="252">
        <v>68</v>
      </c>
      <c r="G40" s="252">
        <v>68</v>
      </c>
      <c r="H40" s="49" t="s">
        <v>1046</v>
      </c>
      <c r="I40" s="80"/>
      <c r="J40" s="49" t="s">
        <v>34</v>
      </c>
      <c r="K40" s="358"/>
      <c r="L40" s="223"/>
      <c r="M40" s="223"/>
      <c r="N40" s="214"/>
      <c r="O40" s="232" t="s">
        <v>54</v>
      </c>
      <c r="P40" s="217"/>
      <c r="Q40" s="260"/>
    </row>
    <row r="41" spans="1:15" ht="15.75" customHeight="1">
      <c r="A41" s="342" t="s">
        <v>780</v>
      </c>
      <c r="B41" s="342"/>
      <c r="C41" s="321"/>
      <c r="D41" s="213">
        <v>21</v>
      </c>
      <c r="E41" s="213">
        <v>578</v>
      </c>
      <c r="F41" s="213">
        <v>136</v>
      </c>
      <c r="G41" s="213">
        <v>714</v>
      </c>
      <c r="H41" s="236" t="s">
        <v>1083</v>
      </c>
      <c r="I41" s="1040"/>
      <c r="J41" s="320"/>
      <c r="K41" s="1032" t="s">
        <v>1084</v>
      </c>
      <c r="L41" s="1032"/>
      <c r="M41" s="321">
        <v>26</v>
      </c>
      <c r="N41" s="321">
        <v>442</v>
      </c>
      <c r="O41" s="1016"/>
    </row>
    <row r="42" spans="1:15" ht="16.5" customHeight="1">
      <c r="A42" s="1016"/>
      <c r="B42" s="1016"/>
      <c r="C42" s="1017"/>
      <c r="D42" s="1016"/>
      <c r="E42" s="1016"/>
      <c r="F42" s="1016"/>
      <c r="G42" s="1016"/>
      <c r="H42" s="1016"/>
      <c r="I42" s="1015"/>
      <c r="J42" s="1016"/>
      <c r="K42" s="1016"/>
      <c r="L42" s="1016"/>
      <c r="M42" s="1016"/>
      <c r="N42" s="1016"/>
      <c r="O42" s="1016"/>
    </row>
    <row r="43" spans="1:14" ht="17.25" customHeight="1">
      <c r="A43" s="9"/>
      <c r="B43" s="10" t="s">
        <v>0</v>
      </c>
      <c r="C43" s="11" t="s">
        <v>1</v>
      </c>
      <c r="D43" s="11"/>
      <c r="E43" s="11"/>
      <c r="F43" s="11"/>
      <c r="G43" s="11"/>
      <c r="H43" s="9" t="s">
        <v>2</v>
      </c>
      <c r="I43" s="12" t="s">
        <v>3</v>
      </c>
      <c r="J43" s="13">
        <v>2010</v>
      </c>
      <c r="K43" s="14" t="s">
        <v>1039</v>
      </c>
      <c r="L43" s="14"/>
      <c r="M43" s="14"/>
      <c r="N43" s="9"/>
    </row>
    <row r="44" spans="1:14" ht="21.75" customHeight="1">
      <c r="A44" s="189">
        <v>1303</v>
      </c>
      <c r="B44" s="17" t="s">
        <v>5</v>
      </c>
      <c r="C44" s="18" t="s">
        <v>6</v>
      </c>
      <c r="D44" s="18"/>
      <c r="E44" s="18"/>
      <c r="F44" s="18"/>
      <c r="G44" s="19"/>
      <c r="H44" s="19" t="s">
        <v>7</v>
      </c>
      <c r="I44" s="20"/>
      <c r="J44" s="21" t="s">
        <v>8</v>
      </c>
      <c r="K44" s="1001" t="s">
        <v>1040</v>
      </c>
      <c r="L44" s="1001"/>
      <c r="M44" s="1002"/>
      <c r="N44" s="1002"/>
    </row>
    <row r="45" spans="1:14" ht="21.75" customHeight="1">
      <c r="A45" s="189">
        <v>61</v>
      </c>
      <c r="B45" s="1003" t="s">
        <v>1041</v>
      </c>
      <c r="C45" s="1004" t="s">
        <v>139</v>
      </c>
      <c r="D45" s="1004"/>
      <c r="E45" s="1004"/>
      <c r="F45" s="1004"/>
      <c r="G45" s="21"/>
      <c r="H45" s="20" t="s">
        <v>13</v>
      </c>
      <c r="I45" s="22"/>
      <c r="J45" s="26"/>
      <c r="K45" s="1005" t="s">
        <v>986</v>
      </c>
      <c r="L45" s="1005"/>
      <c r="M45" s="28"/>
      <c r="N45" s="28"/>
    </row>
    <row r="46" spans="1:17" s="1006" customFormat="1" ht="24.75">
      <c r="A46" s="31" t="s">
        <v>15</v>
      </c>
      <c r="B46" s="199" t="s">
        <v>165</v>
      </c>
      <c r="C46" s="32"/>
      <c r="D46" s="33" t="s">
        <v>17</v>
      </c>
      <c r="E46" s="33" t="s">
        <v>18</v>
      </c>
      <c r="F46" s="33" t="s">
        <v>19</v>
      </c>
      <c r="G46" s="33" t="s">
        <v>20</v>
      </c>
      <c r="H46" s="34" t="s">
        <v>21</v>
      </c>
      <c r="I46" s="35" t="s">
        <v>22</v>
      </c>
      <c r="J46" s="36" t="s">
        <v>23</v>
      </c>
      <c r="K46" s="37" t="s">
        <v>24</v>
      </c>
      <c r="L46" s="34" t="s">
        <v>25</v>
      </c>
      <c r="M46" s="38" t="s">
        <v>26</v>
      </c>
      <c r="N46" s="37" t="s">
        <v>27</v>
      </c>
      <c r="O46" s="401" t="s">
        <v>351</v>
      </c>
      <c r="P46" s="207" t="s">
        <v>29</v>
      </c>
      <c r="Q46" s="207" t="s">
        <v>29</v>
      </c>
    </row>
    <row r="47" spans="1:17" ht="27.75" customHeight="1">
      <c r="A47" s="1007">
        <f>VLOOKUP(Física!B47,'Cód MSRH'!$A$2:$B$2410,2,0)</f>
        <v>1071</v>
      </c>
      <c r="B47" s="320" t="s">
        <v>1085</v>
      </c>
      <c r="C47" s="292" t="s">
        <v>31</v>
      </c>
      <c r="D47" s="1041">
        <v>4</v>
      </c>
      <c r="E47" s="322">
        <v>68</v>
      </c>
      <c r="F47" s="322" t="s">
        <v>63</v>
      </c>
      <c r="G47" s="322">
        <v>68</v>
      </c>
      <c r="H47" s="49" t="s">
        <v>1040</v>
      </c>
      <c r="I47" s="162" t="s">
        <v>1062</v>
      </c>
      <c r="J47" s="49" t="s">
        <v>34</v>
      </c>
      <c r="K47" s="1024" t="s">
        <v>1086</v>
      </c>
      <c r="L47" s="110"/>
      <c r="M47" s="48" t="s">
        <v>36</v>
      </c>
      <c r="N47" s="344"/>
      <c r="O47" s="232" t="s">
        <v>54</v>
      </c>
      <c r="P47" s="217">
        <v>393</v>
      </c>
      <c r="Q47" s="217">
        <v>749</v>
      </c>
    </row>
    <row r="48" spans="1:17" ht="27.75" customHeight="1">
      <c r="A48" s="1007">
        <f>VLOOKUP(Física!B48,'Cód MSRH'!$A$2:$B$2410,2,0)</f>
        <v>2130</v>
      </c>
      <c r="B48" s="362" t="s">
        <v>1087</v>
      </c>
      <c r="C48" s="292" t="s">
        <v>31</v>
      </c>
      <c r="D48" s="1041">
        <v>4</v>
      </c>
      <c r="E48" s="322">
        <v>68</v>
      </c>
      <c r="F48" s="322" t="s">
        <v>63</v>
      </c>
      <c r="G48" s="322">
        <v>68</v>
      </c>
      <c r="H48" s="49" t="s">
        <v>1088</v>
      </c>
      <c r="I48" s="992"/>
      <c r="J48" s="49" t="s">
        <v>34</v>
      </c>
      <c r="K48" s="49"/>
      <c r="L48" s="49"/>
      <c r="M48" s="49"/>
      <c r="N48" s="344"/>
      <c r="O48" s="232" t="s">
        <v>54</v>
      </c>
      <c r="P48" s="217">
        <v>183</v>
      </c>
      <c r="Q48" s="217"/>
    </row>
    <row r="49" spans="1:17" ht="27.75" customHeight="1">
      <c r="A49" s="1007">
        <f>VLOOKUP(Física!B49,'Cód MSRH'!$A$2:$B$2410,2,0)</f>
        <v>504</v>
      </c>
      <c r="B49" s="362" t="s">
        <v>1089</v>
      </c>
      <c r="C49" s="1033" t="s">
        <v>51</v>
      </c>
      <c r="D49" s="1041">
        <v>4</v>
      </c>
      <c r="E49" s="322" t="s">
        <v>63</v>
      </c>
      <c r="F49" s="322">
        <v>68</v>
      </c>
      <c r="G49" s="322">
        <v>68</v>
      </c>
      <c r="H49" s="49" t="s">
        <v>1088</v>
      </c>
      <c r="I49" s="992"/>
      <c r="J49" s="49" t="s">
        <v>34</v>
      </c>
      <c r="K49" s="344"/>
      <c r="L49" s="80"/>
      <c r="M49" s="80"/>
      <c r="N49" s="344"/>
      <c r="O49" s="232" t="s">
        <v>54</v>
      </c>
      <c r="P49" s="217">
        <v>180</v>
      </c>
      <c r="Q49" s="217"/>
    </row>
    <row r="50" spans="1:17" ht="27.75" customHeight="1">
      <c r="A50" s="1007">
        <f>VLOOKUP(Física!B50,'Cód MSRH'!$A$2:$B$2410,2,0)</f>
        <v>2131</v>
      </c>
      <c r="B50" s="362" t="s">
        <v>1090</v>
      </c>
      <c r="C50" s="292" t="s">
        <v>256</v>
      </c>
      <c r="D50" s="252">
        <v>2</v>
      </c>
      <c r="E50" s="212">
        <v>68</v>
      </c>
      <c r="F50" s="322" t="s">
        <v>63</v>
      </c>
      <c r="G50" s="322">
        <v>68</v>
      </c>
      <c r="H50" s="49" t="s">
        <v>1046</v>
      </c>
      <c r="I50" s="80"/>
      <c r="J50" s="49" t="s">
        <v>34</v>
      </c>
      <c r="K50" s="1042"/>
      <c r="L50" s="80"/>
      <c r="M50" s="80"/>
      <c r="N50" s="344"/>
      <c r="O50" s="232" t="s">
        <v>54</v>
      </c>
      <c r="P50" s="217"/>
      <c r="Q50" s="217"/>
    </row>
    <row r="51" spans="1:17" ht="33.75" customHeight="1">
      <c r="A51" s="1007">
        <f>VLOOKUP(Física!B51,'Cód MSRH'!$A$2:$B$2410,2,0)</f>
        <v>384</v>
      </c>
      <c r="B51" s="362" t="s">
        <v>1091</v>
      </c>
      <c r="C51" s="292" t="s">
        <v>256</v>
      </c>
      <c r="D51" s="252">
        <v>2</v>
      </c>
      <c r="E51" s="322">
        <v>68</v>
      </c>
      <c r="F51" s="322" t="s">
        <v>63</v>
      </c>
      <c r="G51" s="322">
        <v>68</v>
      </c>
      <c r="H51" s="49" t="s">
        <v>1043</v>
      </c>
      <c r="I51" s="80" t="s">
        <v>1044</v>
      </c>
      <c r="J51" s="49" t="s">
        <v>34</v>
      </c>
      <c r="K51" s="344"/>
      <c r="L51" s="80"/>
      <c r="M51" s="80"/>
      <c r="N51" s="344"/>
      <c r="O51" s="232" t="s">
        <v>54</v>
      </c>
      <c r="P51" s="217"/>
      <c r="Q51" s="217"/>
    </row>
    <row r="52" spans="1:17" ht="39.75" customHeight="1">
      <c r="A52" s="1007">
        <f>VLOOKUP(Física!B52,'Cód MSRH'!$A$2:$B$2410,2,0)</f>
        <v>2132</v>
      </c>
      <c r="B52" s="362" t="s">
        <v>1092</v>
      </c>
      <c r="C52" s="292" t="s">
        <v>51</v>
      </c>
      <c r="D52" s="252">
        <v>4</v>
      </c>
      <c r="E52" s="322">
        <v>68</v>
      </c>
      <c r="F52" s="322" t="s">
        <v>63</v>
      </c>
      <c r="G52" s="322">
        <v>68</v>
      </c>
      <c r="H52" s="1008" t="s">
        <v>93</v>
      </c>
      <c r="I52" s="251"/>
      <c r="J52" s="249"/>
      <c r="K52" s="109" t="s">
        <v>1081</v>
      </c>
      <c r="L52" s="110"/>
      <c r="M52" s="48" t="s">
        <v>36</v>
      </c>
      <c r="N52" s="344"/>
      <c r="O52" s="232" t="s">
        <v>1093</v>
      </c>
      <c r="P52" s="217">
        <v>389</v>
      </c>
      <c r="Q52" s="217"/>
    </row>
    <row r="53" spans="1:17" ht="27.75" customHeight="1">
      <c r="A53" s="1007">
        <f>VLOOKUP(Física!B53,'Cód MSRH'!$A$2:$B$2410,2,0)</f>
        <v>1585</v>
      </c>
      <c r="B53" s="362" t="s">
        <v>1094</v>
      </c>
      <c r="C53" s="292" t="s">
        <v>31</v>
      </c>
      <c r="D53" s="252">
        <v>4</v>
      </c>
      <c r="E53" s="322">
        <v>34</v>
      </c>
      <c r="F53" s="322">
        <v>34</v>
      </c>
      <c r="G53" s="322">
        <v>68</v>
      </c>
      <c r="H53" s="49" t="s">
        <v>970</v>
      </c>
      <c r="I53" s="49"/>
      <c r="J53" s="49" t="s">
        <v>34</v>
      </c>
      <c r="K53" s="344"/>
      <c r="L53" s="80"/>
      <c r="M53" s="294"/>
      <c r="N53" s="320"/>
      <c r="O53" s="232" t="s">
        <v>259</v>
      </c>
      <c r="P53" s="217">
        <v>180</v>
      </c>
      <c r="Q53" s="217"/>
    </row>
    <row r="54" spans="1:17" ht="27.75" customHeight="1">
      <c r="A54" s="1007">
        <f>VLOOKUP(Física!B54,'Cód MSRH'!$A$2:$B$2410,2,0)</f>
        <v>2913</v>
      </c>
      <c r="B54" s="362" t="s">
        <v>237</v>
      </c>
      <c r="C54" s="292" t="s">
        <v>51</v>
      </c>
      <c r="D54" s="252">
        <v>4</v>
      </c>
      <c r="E54" s="322">
        <v>34</v>
      </c>
      <c r="F54" s="322">
        <v>34</v>
      </c>
      <c r="G54" s="322">
        <v>68</v>
      </c>
      <c r="H54" s="1008" t="s">
        <v>93</v>
      </c>
      <c r="I54" s="251"/>
      <c r="J54" s="249"/>
      <c r="K54" s="1024" t="s">
        <v>1095</v>
      </c>
      <c r="L54" s="339"/>
      <c r="M54" s="1043" t="s">
        <v>36</v>
      </c>
      <c r="N54" s="344"/>
      <c r="O54" s="232" t="s">
        <v>156</v>
      </c>
      <c r="P54" s="217">
        <v>7</v>
      </c>
      <c r="Q54" s="217">
        <v>860</v>
      </c>
    </row>
    <row r="55" spans="1:17" ht="39.75" customHeight="1">
      <c r="A55" s="1007">
        <f>VLOOKUP(Física!B55,'Cód MSRH'!$A$2:$B$2410,2,0)</f>
        <v>957</v>
      </c>
      <c r="B55" s="320" t="s">
        <v>1096</v>
      </c>
      <c r="C55" s="292" t="s">
        <v>256</v>
      </c>
      <c r="D55" s="252">
        <v>2</v>
      </c>
      <c r="E55" s="322">
        <v>68</v>
      </c>
      <c r="F55" s="322" t="s">
        <v>63</v>
      </c>
      <c r="G55" s="322">
        <v>68</v>
      </c>
      <c r="H55" s="50" t="s">
        <v>1054</v>
      </c>
      <c r="I55" s="162"/>
      <c r="J55" s="49" t="s">
        <v>34</v>
      </c>
      <c r="K55" s="344"/>
      <c r="L55" s="80"/>
      <c r="M55" s="80"/>
      <c r="N55" s="344"/>
      <c r="O55" s="232" t="s">
        <v>67</v>
      </c>
      <c r="P55" s="217"/>
      <c r="Q55" s="217"/>
    </row>
    <row r="56" spans="1:17" ht="39.75">
      <c r="A56" s="1038">
        <f>VLOOKUP(Física!B56,'Cód MSRH'!$A$2:$B$2410,2,0)</f>
        <v>2238</v>
      </c>
      <c r="B56" s="320" t="s">
        <v>1097</v>
      </c>
      <c r="C56" s="292" t="s">
        <v>256</v>
      </c>
      <c r="D56" s="252">
        <v>4</v>
      </c>
      <c r="E56" s="322" t="s">
        <v>63</v>
      </c>
      <c r="F56" s="322">
        <v>136</v>
      </c>
      <c r="G56" s="322">
        <v>136</v>
      </c>
      <c r="H56" s="49" t="s">
        <v>1088</v>
      </c>
      <c r="I56" s="992"/>
      <c r="J56" s="49" t="s">
        <v>34</v>
      </c>
      <c r="K56" s="320"/>
      <c r="L56" s="80"/>
      <c r="M56" s="80"/>
      <c r="N56" s="344"/>
      <c r="O56" s="1028" t="s">
        <v>54</v>
      </c>
      <c r="P56" s="217"/>
      <c r="Q56" s="217"/>
    </row>
    <row r="57" spans="1:17" ht="39.75">
      <c r="A57" s="1038">
        <f>VLOOKUP(Física!B57,'Cód MSRH'!$A$2:$B$2410,2,0)</f>
        <v>2238</v>
      </c>
      <c r="B57" s="320" t="s">
        <v>1098</v>
      </c>
      <c r="C57" s="321" t="s">
        <v>256</v>
      </c>
      <c r="D57" s="322">
        <v>2</v>
      </c>
      <c r="E57" s="322" t="s">
        <v>63</v>
      </c>
      <c r="F57" s="322">
        <v>68</v>
      </c>
      <c r="G57" s="322">
        <v>68</v>
      </c>
      <c r="H57" s="49" t="s">
        <v>1088</v>
      </c>
      <c r="I57" s="992"/>
      <c r="J57" s="49" t="s">
        <v>34</v>
      </c>
      <c r="K57" s="1044"/>
      <c r="L57" s="80"/>
      <c r="M57" s="80"/>
      <c r="N57" s="364"/>
      <c r="O57" s="1028" t="s">
        <v>54</v>
      </c>
      <c r="P57" s="217"/>
      <c r="Q57" s="217"/>
    </row>
    <row r="58" spans="1:15" ht="15.75" customHeight="1">
      <c r="A58" s="342" t="s">
        <v>780</v>
      </c>
      <c r="B58" s="342"/>
      <c r="C58" s="292"/>
      <c r="D58" s="221">
        <v>24</v>
      </c>
      <c r="E58" s="221">
        <v>476</v>
      </c>
      <c r="F58" s="221">
        <v>340</v>
      </c>
      <c r="G58" s="221">
        <v>816</v>
      </c>
      <c r="H58" s="236" t="s">
        <v>397</v>
      </c>
      <c r="I58" s="253"/>
      <c r="J58" s="235"/>
      <c r="K58" s="1045" t="s">
        <v>1099</v>
      </c>
      <c r="L58" s="1045"/>
      <c r="M58" s="292">
        <v>36</v>
      </c>
      <c r="N58" s="292">
        <v>612</v>
      </c>
      <c r="O58" s="1046"/>
    </row>
  </sheetData>
  <sheetProtection selectLockedCells="1" selectUnlockedCells="1"/>
  <mergeCells count="40">
    <mergeCell ref="C1:G1"/>
    <mergeCell ref="K1:M1"/>
    <mergeCell ref="C2:F2"/>
    <mergeCell ref="K2:L2"/>
    <mergeCell ref="M2:N2"/>
    <mergeCell ref="C3:F3"/>
    <mergeCell ref="K3:L3"/>
    <mergeCell ref="M3:N3"/>
    <mergeCell ref="A13:B13"/>
    <mergeCell ref="K13:L13"/>
    <mergeCell ref="C15:G15"/>
    <mergeCell ref="K15:M15"/>
    <mergeCell ref="C16:F16"/>
    <mergeCell ref="K16:L16"/>
    <mergeCell ref="M16:N16"/>
    <mergeCell ref="C17:F17"/>
    <mergeCell ref="K17:L17"/>
    <mergeCell ref="M17:N17"/>
    <mergeCell ref="A27:B27"/>
    <mergeCell ref="K27:L27"/>
    <mergeCell ref="C29:G29"/>
    <mergeCell ref="K29:M29"/>
    <mergeCell ref="C30:F30"/>
    <mergeCell ref="K30:L30"/>
    <mergeCell ref="M30:N30"/>
    <mergeCell ref="C31:F31"/>
    <mergeCell ref="K31:L31"/>
    <mergeCell ref="M31:N31"/>
    <mergeCell ref="A41:B41"/>
    <mergeCell ref="K41:L41"/>
    <mergeCell ref="C43:G43"/>
    <mergeCell ref="K43:M43"/>
    <mergeCell ref="C44:F44"/>
    <mergeCell ref="K44:L44"/>
    <mergeCell ref="M44:N44"/>
    <mergeCell ref="C45:F45"/>
    <mergeCell ref="K45:L45"/>
    <mergeCell ref="M45:N45"/>
    <mergeCell ref="A58:B58"/>
    <mergeCell ref="K58:L58"/>
  </mergeCells>
  <printOptions horizontalCentered="1"/>
  <pageMargins left="0.25" right="0.15486111111111112" top="1.1097222222222223" bottom="0.39375" header="0.5118055555555555" footer="0.15763888888888888"/>
  <pageSetup firstPageNumber="1" useFirstPageNumber="1" horizontalDpi="300" verticalDpi="300" orientation="landscape" paperSize="9" scale="72"/>
  <headerFooter alignWithMargins="0">
    <oddFooter>&amp;C&amp;"Times New Roman,Normal"&amp;12Página &amp;P</oddFooter>
  </headerFooter>
  <rowBreaks count="3" manualBreakCount="3">
    <brk id="14" max="255" man="1"/>
    <brk id="28" max="255" man="1"/>
    <brk id="4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75" zoomScaleSheetLayoutView="75" workbookViewId="0" topLeftCell="A22">
      <selection activeCell="F29" sqref="F29"/>
    </sheetView>
  </sheetViews>
  <sheetFormatPr defaultColWidth="6.8515625" defaultRowHeight="12.75" customHeight="1"/>
  <cols>
    <col min="1" max="1" width="10.421875" style="1047" customWidth="1"/>
    <col min="2" max="2" width="23.57421875" style="1047" customWidth="1"/>
    <col min="3" max="3" width="3.421875" style="1047" customWidth="1"/>
    <col min="4" max="5" width="4.421875" style="1047" customWidth="1"/>
    <col min="6" max="6" width="24.7109375" style="1047" customWidth="1"/>
    <col min="7" max="7" width="20.7109375" style="1047" customWidth="1"/>
    <col min="8" max="8" width="7.57421875" style="1047" customWidth="1"/>
    <col min="9" max="9" width="21.421875" style="1048" customWidth="1"/>
    <col min="10" max="10" width="19.421875" style="1047" customWidth="1"/>
    <col min="11" max="11" width="8.57421875" style="1047" customWidth="1"/>
    <col min="12" max="12" width="12.421875" style="1049" customWidth="1"/>
    <col min="13" max="13" width="11.421875" style="1049" customWidth="1"/>
    <col min="14" max="14" width="7.421875" style="1049" customWidth="1"/>
    <col min="15" max="15" width="7.421875" style="352" customWidth="1"/>
    <col min="16" max="16" width="8.421875" style="1050" customWidth="1"/>
    <col min="17" max="16384" width="8.421875" style="1049" customWidth="1"/>
  </cols>
  <sheetData>
    <row r="1" spans="1:15" ht="24" customHeight="1">
      <c r="A1" s="243"/>
      <c r="B1" s="919" t="s">
        <v>891</v>
      </c>
      <c r="C1" s="920" t="s">
        <v>1</v>
      </c>
      <c r="D1" s="920"/>
      <c r="E1" s="920"/>
      <c r="F1" s="921" t="s">
        <v>1100</v>
      </c>
      <c r="G1" s="921" t="s">
        <v>3</v>
      </c>
      <c r="H1" s="243">
        <v>2013</v>
      </c>
      <c r="I1" s="922"/>
      <c r="J1" s="922"/>
      <c r="K1" s="922"/>
      <c r="L1" s="921"/>
      <c r="M1" s="917"/>
      <c r="N1" s="918"/>
      <c r="O1" s="918"/>
    </row>
    <row r="2" spans="1:15" ht="16.5" customHeight="1">
      <c r="A2" s="189">
        <v>1304</v>
      </c>
      <c r="B2" s="17" t="s">
        <v>5</v>
      </c>
      <c r="C2" s="923" t="s">
        <v>1101</v>
      </c>
      <c r="D2" s="923"/>
      <c r="E2" s="923"/>
      <c r="F2" s="924" t="s">
        <v>1102</v>
      </c>
      <c r="G2" s="16" t="s">
        <v>895</v>
      </c>
      <c r="H2" s="16" t="s">
        <v>896</v>
      </c>
      <c r="I2" s="1051" t="s">
        <v>1103</v>
      </c>
      <c r="J2" s="794"/>
      <c r="K2" s="794"/>
      <c r="L2" s="794"/>
      <c r="M2" s="917"/>
      <c r="N2" s="918"/>
      <c r="O2" s="918"/>
    </row>
    <row r="3" spans="1:15" ht="16.5" customHeight="1">
      <c r="A3" s="189">
        <v>64</v>
      </c>
      <c r="B3" s="302" t="s">
        <v>1104</v>
      </c>
      <c r="C3" s="926" t="s">
        <v>899</v>
      </c>
      <c r="D3" s="926"/>
      <c r="E3" s="926"/>
      <c r="F3" s="303" t="s">
        <v>251</v>
      </c>
      <c r="G3" s="302" t="s">
        <v>1105</v>
      </c>
      <c r="H3" s="728" t="s">
        <v>253</v>
      </c>
      <c r="I3" s="728"/>
      <c r="J3" s="794"/>
      <c r="K3" s="794"/>
      <c r="L3" s="794"/>
      <c r="M3" s="917"/>
      <c r="N3" s="918"/>
      <c r="O3" s="918"/>
    </row>
    <row r="4" spans="1:16" s="1053" customFormat="1" ht="37.5" customHeight="1">
      <c r="A4" s="199" t="s">
        <v>901</v>
      </c>
      <c r="B4" s="201" t="s">
        <v>165</v>
      </c>
      <c r="C4" s="201"/>
      <c r="D4" s="202" t="s">
        <v>17</v>
      </c>
      <c r="E4" s="202" t="s">
        <v>20</v>
      </c>
      <c r="F4" s="203" t="s">
        <v>21</v>
      </c>
      <c r="G4" s="204" t="s">
        <v>22</v>
      </c>
      <c r="H4" s="205" t="s">
        <v>23</v>
      </c>
      <c r="I4" s="796" t="s">
        <v>24</v>
      </c>
      <c r="J4" s="927" t="s">
        <v>25</v>
      </c>
      <c r="K4" s="400" t="s">
        <v>26</v>
      </c>
      <c r="L4" s="205" t="s">
        <v>166</v>
      </c>
      <c r="M4" s="528" t="s">
        <v>351</v>
      </c>
      <c r="N4" s="207" t="s">
        <v>29</v>
      </c>
      <c r="O4" s="207" t="s">
        <v>29</v>
      </c>
      <c r="P4" s="1052"/>
    </row>
    <row r="5" spans="1:17" ht="28.5" customHeight="1">
      <c r="A5" s="319">
        <f>VLOOKUP('Letras-Espanhol'!B5,'Cód MSRH'!$A$2:$B$2410,2,0)</f>
        <v>1153</v>
      </c>
      <c r="B5" s="320" t="s">
        <v>1106</v>
      </c>
      <c r="C5" s="363" t="s">
        <v>256</v>
      </c>
      <c r="D5" s="322">
        <v>4</v>
      </c>
      <c r="E5" s="321">
        <v>136</v>
      </c>
      <c r="F5" s="812" t="s">
        <v>1107</v>
      </c>
      <c r="G5" s="1037"/>
      <c r="H5" s="1054" t="s">
        <v>34</v>
      </c>
      <c r="I5" s="230"/>
      <c r="J5" s="749"/>
      <c r="K5" s="358"/>
      <c r="L5" s="214"/>
      <c r="M5" s="232" t="s">
        <v>1108</v>
      </c>
      <c r="N5" s="1055"/>
      <c r="O5" s="1056"/>
      <c r="P5" s="299"/>
      <c r="Q5" s="299"/>
    </row>
    <row r="6" spans="1:17" ht="38.25" customHeight="1">
      <c r="A6" s="319">
        <f>VLOOKUP('Letras-Espanhol'!B6,'Cód MSRH'!$A$2:$B$2410,2,0)</f>
        <v>511</v>
      </c>
      <c r="B6" s="320" t="s">
        <v>1109</v>
      </c>
      <c r="C6" s="363" t="s">
        <v>256</v>
      </c>
      <c r="D6" s="322">
        <v>4</v>
      </c>
      <c r="E6" s="321">
        <v>136</v>
      </c>
      <c r="F6" s="214" t="s">
        <v>1110</v>
      </c>
      <c r="G6" s="223"/>
      <c r="H6" s="214" t="s">
        <v>34</v>
      </c>
      <c r="I6" s="838"/>
      <c r="J6" s="223"/>
      <c r="K6" s="223"/>
      <c r="L6" s="214"/>
      <c r="M6" s="232" t="s">
        <v>1111</v>
      </c>
      <c r="N6" s="1055"/>
      <c r="O6" s="1056"/>
      <c r="P6" s="299"/>
      <c r="Q6" s="299"/>
    </row>
    <row r="7" spans="1:17" ht="42" customHeight="1">
      <c r="A7" s="319">
        <f>VLOOKUP('Letras-Espanhol'!B7,'Cód MSRH'!$A$2:$B$2410,2,0)</f>
        <v>667</v>
      </c>
      <c r="B7" s="320" t="s">
        <v>1112</v>
      </c>
      <c r="C7" s="363" t="s">
        <v>256</v>
      </c>
      <c r="D7" s="322">
        <v>2</v>
      </c>
      <c r="E7" s="321">
        <v>68</v>
      </c>
      <c r="F7" s="49" t="s">
        <v>1113</v>
      </c>
      <c r="G7" s="128" t="s">
        <v>1114</v>
      </c>
      <c r="H7" s="214" t="s">
        <v>34</v>
      </c>
      <c r="I7" s="912" t="s">
        <v>170</v>
      </c>
      <c r="J7" s="749"/>
      <c r="K7" s="358"/>
      <c r="L7" s="214"/>
      <c r="M7" s="232" t="s">
        <v>1115</v>
      </c>
      <c r="N7" s="1055"/>
      <c r="O7" s="1056"/>
      <c r="P7" s="299"/>
      <c r="Q7" s="299"/>
    </row>
    <row r="8" spans="1:17" ht="34.5" customHeight="1">
      <c r="A8" s="319">
        <f>VLOOKUP('Letras-Espanhol'!B8,'Cód MSRH'!$A$2:$B$2410,2,0)</f>
        <v>21</v>
      </c>
      <c r="B8" s="320" t="s">
        <v>92</v>
      </c>
      <c r="C8" s="363" t="s">
        <v>256</v>
      </c>
      <c r="D8" s="322">
        <v>3</v>
      </c>
      <c r="E8" s="321">
        <v>102</v>
      </c>
      <c r="F8" s="344" t="s">
        <v>1066</v>
      </c>
      <c r="G8" s="80" t="s">
        <v>1077</v>
      </c>
      <c r="H8" s="344" t="s">
        <v>1078</v>
      </c>
      <c r="I8" s="109" t="s">
        <v>1116</v>
      </c>
      <c r="J8" s="110"/>
      <c r="K8" s="48" t="s">
        <v>36</v>
      </c>
      <c r="L8" s="1057"/>
      <c r="M8" s="1058" t="s">
        <v>95</v>
      </c>
      <c r="N8" s="1055" t="s">
        <v>1117</v>
      </c>
      <c r="O8" s="1056"/>
      <c r="P8" s="299"/>
      <c r="Q8" s="299"/>
    </row>
    <row r="9" spans="1:17" ht="31.5" customHeight="1">
      <c r="A9" s="319">
        <f>VLOOKUP('Letras-Espanhol'!B9,'Cód MSRH'!$A$2:$B$2410,2,0)</f>
        <v>2282</v>
      </c>
      <c r="B9" s="320" t="s">
        <v>1118</v>
      </c>
      <c r="C9" s="363" t="s">
        <v>256</v>
      </c>
      <c r="D9" s="322">
        <v>2</v>
      </c>
      <c r="E9" s="321">
        <v>68</v>
      </c>
      <c r="F9" s="621" t="s">
        <v>93</v>
      </c>
      <c r="G9" s="251"/>
      <c r="H9" s="1059"/>
      <c r="I9" s="109" t="s">
        <v>1119</v>
      </c>
      <c r="J9" s="110"/>
      <c r="K9" s="56" t="s">
        <v>36</v>
      </c>
      <c r="L9" s="214"/>
      <c r="M9" s="232" t="s">
        <v>1120</v>
      </c>
      <c r="N9" s="1055" t="s">
        <v>1121</v>
      </c>
      <c r="O9" s="1056"/>
      <c r="P9" s="299"/>
      <c r="Q9" s="299"/>
    </row>
    <row r="10" spans="1:17" ht="38.25" customHeight="1">
      <c r="A10" s="319">
        <f>VLOOKUP('Letras-Espanhol'!B10,'Cód MSRH'!$A$2:$B$2410,2,0)</f>
        <v>2283</v>
      </c>
      <c r="B10" s="320" t="s">
        <v>1122</v>
      </c>
      <c r="C10" s="363" t="s">
        <v>256</v>
      </c>
      <c r="D10" s="322">
        <v>2</v>
      </c>
      <c r="E10" s="321">
        <v>68</v>
      </c>
      <c r="F10" s="214" t="s">
        <v>1123</v>
      </c>
      <c r="G10" s="80" t="s">
        <v>1124</v>
      </c>
      <c r="H10" s="214" t="s">
        <v>34</v>
      </c>
      <c r="I10" s="912" t="s">
        <v>170</v>
      </c>
      <c r="J10" s="749"/>
      <c r="K10" s="358"/>
      <c r="L10" s="214"/>
      <c r="M10" s="232" t="s">
        <v>619</v>
      </c>
      <c r="N10" s="1055"/>
      <c r="O10" s="1056"/>
      <c r="P10" s="299"/>
      <c r="Q10" s="299"/>
    </row>
    <row r="11" spans="1:17" ht="27" customHeight="1">
      <c r="A11" s="319">
        <f>VLOOKUP('Letras-Espanhol'!B11,'Cód MSRH'!$A$2:$B$2410,2,0)</f>
        <v>23</v>
      </c>
      <c r="B11" s="320" t="s">
        <v>62</v>
      </c>
      <c r="C11" s="363" t="s">
        <v>256</v>
      </c>
      <c r="D11" s="322">
        <v>3</v>
      </c>
      <c r="E11" s="321">
        <v>102</v>
      </c>
      <c r="F11" s="50" t="s">
        <v>1054</v>
      </c>
      <c r="G11" s="162"/>
      <c r="H11" s="49" t="s">
        <v>34</v>
      </c>
      <c r="I11" s="230"/>
      <c r="J11" s="223"/>
      <c r="K11" s="214"/>
      <c r="L11" s="214"/>
      <c r="M11" s="232" t="s">
        <v>1125</v>
      </c>
      <c r="N11" s="1055">
        <v>81</v>
      </c>
      <c r="O11" s="1056"/>
      <c r="P11" s="299"/>
      <c r="Q11" s="299"/>
    </row>
    <row r="12" spans="1:17" ht="36" customHeight="1">
      <c r="A12" s="319">
        <f>VLOOKUP('Letras-Espanhol'!B12,'Cód MSRH'!$A$2:$B$2410,2,0)</f>
        <v>1273</v>
      </c>
      <c r="B12" s="320" t="s">
        <v>1126</v>
      </c>
      <c r="C12" s="363" t="s">
        <v>256</v>
      </c>
      <c r="D12" s="322">
        <v>3</v>
      </c>
      <c r="E12" s="321">
        <v>102</v>
      </c>
      <c r="F12" s="214" t="s">
        <v>1127</v>
      </c>
      <c r="G12" s="223"/>
      <c r="H12" s="214" t="s">
        <v>34</v>
      </c>
      <c r="I12" s="230"/>
      <c r="J12" s="223"/>
      <c r="K12" s="223"/>
      <c r="L12" s="214"/>
      <c r="M12" s="232" t="s">
        <v>619</v>
      </c>
      <c r="N12" s="1055"/>
      <c r="O12" s="1056"/>
      <c r="P12" s="299"/>
      <c r="Q12" s="299"/>
    </row>
    <row r="13" spans="1:17" ht="32.25" customHeight="1">
      <c r="A13" s="319">
        <f>VLOOKUP('Letras-Espanhol'!B13,'Cód MSRH'!$A$2:$B$2410,2,0)</f>
        <v>524</v>
      </c>
      <c r="B13" s="320" t="s">
        <v>1128</v>
      </c>
      <c r="C13" s="363" t="s">
        <v>256</v>
      </c>
      <c r="D13" s="322">
        <v>2</v>
      </c>
      <c r="E13" s="321">
        <v>68</v>
      </c>
      <c r="F13" s="214" t="s">
        <v>1129</v>
      </c>
      <c r="G13" s="223"/>
      <c r="H13" s="223" t="s">
        <v>34</v>
      </c>
      <c r="I13" s="1060"/>
      <c r="J13" s="807"/>
      <c r="K13" s="807"/>
      <c r="L13" s="214"/>
      <c r="M13" s="232" t="s">
        <v>1115</v>
      </c>
      <c r="N13" s="1055"/>
      <c r="O13" s="1056"/>
      <c r="P13" s="299"/>
      <c r="Q13" s="299"/>
    </row>
    <row r="14" spans="1:17" ht="14.25" customHeight="1">
      <c r="A14" s="1061" t="s">
        <v>780</v>
      </c>
      <c r="B14" s="1061"/>
      <c r="C14" s="1062"/>
      <c r="D14" s="303">
        <v>25</v>
      </c>
      <c r="E14" s="303">
        <f>SUM('Letras-Espanhol'!E5:E13)</f>
        <v>850</v>
      </c>
      <c r="F14" s="1063" t="s">
        <v>416</v>
      </c>
      <c r="G14" s="1064"/>
      <c r="H14" s="1065"/>
      <c r="I14" s="1066"/>
      <c r="J14" s="1065"/>
      <c r="K14" s="1064"/>
      <c r="L14" s="1065"/>
      <c r="M14" s="299"/>
      <c r="N14" s="299"/>
      <c r="O14" s="299"/>
      <c r="P14" s="299"/>
      <c r="Q14" s="299"/>
    </row>
    <row r="15" spans="1:17" ht="14.25" customHeight="1">
      <c r="A15"/>
      <c r="B15"/>
      <c r="C15"/>
      <c r="D15"/>
      <c r="E15"/>
      <c r="F15"/>
      <c r="G15"/>
      <c r="H15"/>
      <c r="I15" s="195"/>
      <c r="J15"/>
      <c r="K15"/>
      <c r="L15"/>
      <c r="M15" s="299"/>
      <c r="N15" s="299"/>
      <c r="O15" s="299"/>
      <c r="P15" s="299"/>
      <c r="Q15" s="299"/>
    </row>
    <row r="16" spans="1:17" ht="14.25" customHeight="1">
      <c r="A16"/>
      <c r="B16"/>
      <c r="C16"/>
      <c r="D16"/>
      <c r="E16"/>
      <c r="F16"/>
      <c r="G16"/>
      <c r="H16"/>
      <c r="I16" s="195"/>
      <c r="J16"/>
      <c r="K16"/>
      <c r="L16"/>
      <c r="M16" s="299"/>
      <c r="N16" s="299"/>
      <c r="O16" s="299"/>
      <c r="P16" s="299"/>
      <c r="Q16" s="299"/>
    </row>
    <row r="17" spans="1:17" ht="27.75" customHeight="1">
      <c r="A17" s="243"/>
      <c r="B17" s="919" t="s">
        <v>891</v>
      </c>
      <c r="C17" s="920" t="s">
        <v>1</v>
      </c>
      <c r="D17" s="920"/>
      <c r="E17" s="920"/>
      <c r="F17" s="921" t="s">
        <v>1100</v>
      </c>
      <c r="G17" s="921" t="s">
        <v>3</v>
      </c>
      <c r="H17" s="243">
        <v>2013</v>
      </c>
      <c r="I17" s="922"/>
      <c r="J17" s="922"/>
      <c r="K17" s="922"/>
      <c r="L17" s="921"/>
      <c r="M17" s="917"/>
      <c r="N17" s="918"/>
      <c r="O17" s="918"/>
      <c r="P17" s="299"/>
      <c r="Q17" s="299"/>
    </row>
    <row r="18" spans="1:17" ht="22.5" customHeight="1">
      <c r="A18" s="189">
        <v>1304</v>
      </c>
      <c r="B18" s="17" t="s">
        <v>5</v>
      </c>
      <c r="C18" s="923" t="s">
        <v>1101</v>
      </c>
      <c r="D18" s="923"/>
      <c r="E18" s="923"/>
      <c r="F18" s="924" t="s">
        <v>1102</v>
      </c>
      <c r="G18" s="16" t="s">
        <v>895</v>
      </c>
      <c r="H18" s="16" t="s">
        <v>896</v>
      </c>
      <c r="I18" s="1051" t="s">
        <v>1103</v>
      </c>
      <c r="J18" s="794"/>
      <c r="K18" s="794"/>
      <c r="L18" s="794"/>
      <c r="M18" s="917"/>
      <c r="N18" s="918"/>
      <c r="O18" s="918"/>
      <c r="P18" s="299"/>
      <c r="Q18" s="299"/>
    </row>
    <row r="19" spans="1:17" ht="14.25" customHeight="1">
      <c r="A19" s="189">
        <v>64</v>
      </c>
      <c r="B19" s="302" t="s">
        <v>1104</v>
      </c>
      <c r="C19" s="926" t="s">
        <v>1130</v>
      </c>
      <c r="D19" s="926"/>
      <c r="E19" s="926"/>
      <c r="F19" s="303" t="s">
        <v>251</v>
      </c>
      <c r="G19" s="302" t="s">
        <v>1105</v>
      </c>
      <c r="H19" s="728" t="s">
        <v>669</v>
      </c>
      <c r="I19" s="728"/>
      <c r="J19" s="794"/>
      <c r="K19" s="794"/>
      <c r="L19" s="794"/>
      <c r="M19" s="917"/>
      <c r="N19" s="918"/>
      <c r="O19" s="918"/>
      <c r="P19" s="299"/>
      <c r="Q19" s="299"/>
    </row>
    <row r="20" spans="1:17" s="1053" customFormat="1" ht="25.5" customHeight="1">
      <c r="A20" s="199" t="s">
        <v>901</v>
      </c>
      <c r="B20" s="201" t="s">
        <v>165</v>
      </c>
      <c r="C20" s="201"/>
      <c r="D20" s="202" t="s">
        <v>17</v>
      </c>
      <c r="E20" s="202" t="s">
        <v>20</v>
      </c>
      <c r="F20" s="203" t="s">
        <v>21</v>
      </c>
      <c r="G20" s="204" t="s">
        <v>22</v>
      </c>
      <c r="H20" s="205" t="s">
        <v>23</v>
      </c>
      <c r="I20" s="796" t="s">
        <v>24</v>
      </c>
      <c r="J20" s="927" t="s">
        <v>25</v>
      </c>
      <c r="K20" s="400" t="s">
        <v>26</v>
      </c>
      <c r="L20" s="205" t="s">
        <v>166</v>
      </c>
      <c r="M20" s="528" t="s">
        <v>351</v>
      </c>
      <c r="N20" s="207" t="s">
        <v>29</v>
      </c>
      <c r="O20" s="207" t="s">
        <v>29</v>
      </c>
      <c r="P20" s="318"/>
      <c r="Q20" s="318"/>
    </row>
    <row r="21" spans="1:17" ht="27.75" customHeight="1">
      <c r="A21" s="319">
        <f>VLOOKUP('Letras-Espanhol'!B21,'Cód MSRH'!$A$2:$B$2410,2,0)</f>
        <v>1154</v>
      </c>
      <c r="B21" s="320" t="s">
        <v>1131</v>
      </c>
      <c r="C21" s="571" t="s">
        <v>256</v>
      </c>
      <c r="D21" s="322">
        <v>3</v>
      </c>
      <c r="E21" s="321">
        <v>102</v>
      </c>
      <c r="F21" s="214" t="s">
        <v>1127</v>
      </c>
      <c r="G21" s="80"/>
      <c r="H21" s="214" t="s">
        <v>34</v>
      </c>
      <c r="I21" s="230"/>
      <c r="J21" s="223"/>
      <c r="K21" s="223"/>
      <c r="L21" s="49"/>
      <c r="M21" s="232" t="s">
        <v>1108</v>
      </c>
      <c r="N21" s="1055"/>
      <c r="O21" s="1056"/>
      <c r="P21" s="299"/>
      <c r="Q21" s="299"/>
    </row>
    <row r="22" spans="1:17" ht="34.5" customHeight="1">
      <c r="A22" s="319">
        <f>VLOOKUP('Letras-Espanhol'!B22,'Cód MSRH'!$A$2:$B$2410,2,0)</f>
        <v>1157</v>
      </c>
      <c r="B22" s="320" t="s">
        <v>1132</v>
      </c>
      <c r="C22" s="571" t="s">
        <v>256</v>
      </c>
      <c r="D22" s="322">
        <v>4</v>
      </c>
      <c r="E22" s="321">
        <v>136</v>
      </c>
      <c r="F22" s="358" t="s">
        <v>1133</v>
      </c>
      <c r="G22" s="80" t="s">
        <v>1134</v>
      </c>
      <c r="H22" s="358" t="s">
        <v>34</v>
      </c>
      <c r="I22" s="109"/>
      <c r="J22" s="110"/>
      <c r="K22" s="48"/>
      <c r="L22" s="329"/>
      <c r="M22" s="323" t="s">
        <v>1111</v>
      </c>
      <c r="N22" s="1055"/>
      <c r="O22" s="1056"/>
      <c r="P22" s="299"/>
      <c r="Q22" s="299"/>
    </row>
    <row r="23" spans="1:17" ht="27" customHeight="1">
      <c r="A23" s="319">
        <f>VLOOKUP('Letras-Espanhol'!B23,'Cód MSRH'!$A$2:$B$2410,2,0)</f>
        <v>519</v>
      </c>
      <c r="B23" s="320" t="s">
        <v>1135</v>
      </c>
      <c r="C23" s="571" t="s">
        <v>256</v>
      </c>
      <c r="D23" s="322">
        <v>3</v>
      </c>
      <c r="E23" s="321">
        <v>102</v>
      </c>
      <c r="F23" s="214" t="s">
        <v>1136</v>
      </c>
      <c r="G23" s="237"/>
      <c r="H23" s="358" t="s">
        <v>34</v>
      </c>
      <c r="I23" s="109" t="s">
        <v>1119</v>
      </c>
      <c r="J23" s="110"/>
      <c r="K23" s="56" t="s">
        <v>36</v>
      </c>
      <c r="L23" s="49"/>
      <c r="M23" s="232" t="s">
        <v>1120</v>
      </c>
      <c r="N23" s="1055" t="s">
        <v>1137</v>
      </c>
      <c r="O23" s="1056"/>
      <c r="P23" s="299"/>
      <c r="Q23" s="299"/>
    </row>
    <row r="24" spans="1:17" ht="33.75" customHeight="1">
      <c r="A24" s="319">
        <f>VLOOKUP('Letras-Espanhol'!B24,'Cód MSRH'!$A$2:$B$2410,2,0)</f>
        <v>527</v>
      </c>
      <c r="B24" s="320" t="s">
        <v>1138</v>
      </c>
      <c r="C24" s="571" t="s">
        <v>256</v>
      </c>
      <c r="D24" s="322">
        <v>3</v>
      </c>
      <c r="E24" s="321">
        <v>102</v>
      </c>
      <c r="F24" s="214" t="s">
        <v>1139</v>
      </c>
      <c r="G24" s="80" t="s">
        <v>1140</v>
      </c>
      <c r="H24" s="214" t="s">
        <v>34</v>
      </c>
      <c r="I24" s="230"/>
      <c r="J24" s="223"/>
      <c r="K24" s="223"/>
      <c r="L24" s="49"/>
      <c r="M24" s="1067" t="s">
        <v>1115</v>
      </c>
      <c r="N24" s="1055"/>
      <c r="O24" s="1056"/>
      <c r="P24" s="299"/>
      <c r="Q24" s="299"/>
    </row>
    <row r="25" spans="1:17" ht="35.25" customHeight="1">
      <c r="A25" s="319">
        <f>VLOOKUP('Letras-Espanhol'!B25,'Cód MSRH'!$A$2:$B$2410,2,0)</f>
        <v>2835</v>
      </c>
      <c r="B25" s="320" t="s">
        <v>1141</v>
      </c>
      <c r="C25" s="571" t="s">
        <v>256</v>
      </c>
      <c r="D25" s="322">
        <v>2</v>
      </c>
      <c r="E25" s="321">
        <v>68</v>
      </c>
      <c r="F25" s="214" t="s">
        <v>1142</v>
      </c>
      <c r="G25" s="80"/>
      <c r="H25" s="214" t="s">
        <v>34</v>
      </c>
      <c r="I25" s="230"/>
      <c r="J25" s="223"/>
      <c r="K25" s="223"/>
      <c r="L25" s="49"/>
      <c r="M25" s="232" t="s">
        <v>67</v>
      </c>
      <c r="N25" s="1055"/>
      <c r="O25" s="1056"/>
      <c r="P25" s="299"/>
      <c r="Q25" s="299"/>
    </row>
    <row r="26" spans="1:17" ht="48" customHeight="1">
      <c r="A26" s="319">
        <f>VLOOKUP('Letras-Espanhol'!B26,'Cód MSRH'!$A$2:$B$2410,2,0)</f>
        <v>421</v>
      </c>
      <c r="B26" s="237" t="s">
        <v>1143</v>
      </c>
      <c r="C26" s="571" t="s">
        <v>256</v>
      </c>
      <c r="D26" s="322">
        <v>2</v>
      </c>
      <c r="E26" s="321">
        <v>68</v>
      </c>
      <c r="F26" s="214" t="s">
        <v>1144</v>
      </c>
      <c r="G26" s="162" t="s">
        <v>1145</v>
      </c>
      <c r="H26" s="214" t="s">
        <v>34</v>
      </c>
      <c r="I26" s="912" t="s">
        <v>170</v>
      </c>
      <c r="J26" s="223"/>
      <c r="K26" s="223"/>
      <c r="L26" s="214"/>
      <c r="M26" s="232" t="s">
        <v>1108</v>
      </c>
      <c r="N26" s="1055"/>
      <c r="O26" s="1056"/>
      <c r="P26" s="299"/>
      <c r="Q26" s="299"/>
    </row>
    <row r="27" spans="1:17" ht="43.5" customHeight="1">
      <c r="A27" s="319">
        <f>VLOOKUP('Letras-Espanhol'!B27,'Cód MSRH'!$A$2:$B$2410,2,0)</f>
        <v>419</v>
      </c>
      <c r="B27" s="237" t="s">
        <v>1146</v>
      </c>
      <c r="C27" s="571" t="s">
        <v>256</v>
      </c>
      <c r="D27" s="322">
        <v>2</v>
      </c>
      <c r="E27" s="321">
        <v>68</v>
      </c>
      <c r="F27" s="621" t="s">
        <v>93</v>
      </c>
      <c r="G27" s="956"/>
      <c r="H27" s="956"/>
      <c r="I27" s="109" t="s">
        <v>1147</v>
      </c>
      <c r="J27" s="110"/>
      <c r="K27" s="48" t="s">
        <v>36</v>
      </c>
      <c r="L27" s="49"/>
      <c r="M27" s="232" t="s">
        <v>1111</v>
      </c>
      <c r="N27" s="1055">
        <v>117</v>
      </c>
      <c r="O27" s="1056"/>
      <c r="P27" s="299"/>
      <c r="Q27" s="299"/>
    </row>
    <row r="28" spans="1:17" ht="29.25" customHeight="1">
      <c r="A28" s="319">
        <f>VLOOKUP('Letras-Espanhol'!B28,'Cód MSRH'!$A$2:$B$2410,2,0)</f>
        <v>1167</v>
      </c>
      <c r="B28" s="320" t="s">
        <v>1148</v>
      </c>
      <c r="C28" s="571" t="s">
        <v>256</v>
      </c>
      <c r="D28" s="322">
        <v>2</v>
      </c>
      <c r="E28" s="321">
        <v>68</v>
      </c>
      <c r="F28" s="214" t="s">
        <v>1110</v>
      </c>
      <c r="G28" s="223"/>
      <c r="H28" s="214" t="s">
        <v>34</v>
      </c>
      <c r="I28" s="230"/>
      <c r="J28" s="223"/>
      <c r="K28" s="223"/>
      <c r="L28" s="49"/>
      <c r="M28" s="1067" t="s">
        <v>1115</v>
      </c>
      <c r="N28" s="1055"/>
      <c r="O28" s="1056"/>
      <c r="P28" s="299"/>
      <c r="Q28" s="299"/>
    </row>
    <row r="29" spans="1:17" ht="27.75" customHeight="1">
      <c r="A29" s="319">
        <f>VLOOKUP('Letras-Espanhol'!B29,'Cód MSRH'!$A$2:$B$2410,2,0)</f>
        <v>25</v>
      </c>
      <c r="B29" s="320" t="s">
        <v>98</v>
      </c>
      <c r="C29" s="571" t="s">
        <v>256</v>
      </c>
      <c r="D29" s="322">
        <v>3</v>
      </c>
      <c r="E29" s="321">
        <v>102</v>
      </c>
      <c r="F29" s="214" t="s">
        <v>1149</v>
      </c>
      <c r="G29" s="80" t="s">
        <v>1150</v>
      </c>
      <c r="H29" s="214" t="s">
        <v>34</v>
      </c>
      <c r="I29" s="230"/>
      <c r="J29" s="223"/>
      <c r="K29" s="223"/>
      <c r="L29" s="49"/>
      <c r="M29" s="232" t="s">
        <v>67</v>
      </c>
      <c r="N29" s="1055">
        <v>139</v>
      </c>
      <c r="O29" s="1056"/>
      <c r="P29" s="299"/>
      <c r="Q29" s="299"/>
    </row>
    <row r="30" spans="1:17" s="1049" customFormat="1" ht="14.25" customHeight="1">
      <c r="A30" s="1061" t="s">
        <v>780</v>
      </c>
      <c r="B30" s="1061"/>
      <c r="C30" s="1068"/>
      <c r="D30" s="303">
        <v>24</v>
      </c>
      <c r="E30" s="303">
        <v>816</v>
      </c>
      <c r="F30" s="1063" t="s">
        <v>397</v>
      </c>
      <c r="G30" s="1064"/>
      <c r="H30" s="1064"/>
      <c r="I30" s="1069"/>
      <c r="J30" s="1070"/>
      <c r="K30" s="1071"/>
      <c r="L30" s="1070"/>
      <c r="M30" s="299"/>
      <c r="N30" s="1050"/>
      <c r="P30" s="299"/>
      <c r="Q30" s="299"/>
    </row>
    <row r="31" spans="1:15" ht="14.25" customHeight="1">
      <c r="A31" s="299"/>
      <c r="B31" s="299"/>
      <c r="C31" s="299"/>
      <c r="D31" s="299"/>
      <c r="E31" s="299"/>
      <c r="F31" s="299"/>
      <c r="G31" s="299"/>
      <c r="H31" s="299"/>
      <c r="I31" s="853"/>
      <c r="J31" s="299"/>
      <c r="K31" s="299"/>
      <c r="L31" s="1072"/>
      <c r="M31" s="299"/>
      <c r="N31" s="299"/>
      <c r="O31" s="299"/>
    </row>
    <row r="32" spans="1:15" ht="16.5" customHeight="1">
      <c r="A32" s="243"/>
      <c r="B32" s="919" t="s">
        <v>891</v>
      </c>
      <c r="C32" s="920" t="s">
        <v>1</v>
      </c>
      <c r="D32" s="920"/>
      <c r="E32" s="920"/>
      <c r="F32" s="921" t="s">
        <v>1100</v>
      </c>
      <c r="G32" s="921" t="s">
        <v>3</v>
      </c>
      <c r="H32" s="243">
        <v>2013</v>
      </c>
      <c r="I32" s="922"/>
      <c r="J32" s="922"/>
      <c r="K32" s="922"/>
      <c r="L32" s="921"/>
      <c r="M32" s="299"/>
      <c r="N32" s="299"/>
      <c r="O32" s="299"/>
    </row>
    <row r="33" spans="1:15" ht="22.5" customHeight="1">
      <c r="A33" s="189">
        <v>1304</v>
      </c>
      <c r="B33" s="17" t="s">
        <v>5</v>
      </c>
      <c r="C33" s="923" t="s">
        <v>1101</v>
      </c>
      <c r="D33" s="923"/>
      <c r="E33" s="923"/>
      <c r="F33" s="924" t="s">
        <v>1102</v>
      </c>
      <c r="G33" s="16" t="s">
        <v>895</v>
      </c>
      <c r="H33" s="16" t="s">
        <v>896</v>
      </c>
      <c r="I33" s="1051" t="s">
        <v>1103</v>
      </c>
      <c r="J33" s="794"/>
      <c r="K33" s="794"/>
      <c r="L33" s="794"/>
      <c r="M33" s="299"/>
      <c r="N33" s="299"/>
      <c r="O33" s="299"/>
    </row>
    <row r="34" spans="1:15" ht="15" customHeight="1">
      <c r="A34" s="189">
        <v>64</v>
      </c>
      <c r="B34" s="302" t="s">
        <v>1104</v>
      </c>
      <c r="C34" s="926" t="s">
        <v>1151</v>
      </c>
      <c r="D34" s="926"/>
      <c r="E34" s="926"/>
      <c r="F34" s="303" t="s">
        <v>251</v>
      </c>
      <c r="G34" s="302" t="s">
        <v>1105</v>
      </c>
      <c r="H34" s="728" t="s">
        <v>669</v>
      </c>
      <c r="I34" s="728"/>
      <c r="J34" s="794"/>
      <c r="K34" s="794"/>
      <c r="L34" s="794"/>
      <c r="M34" s="299"/>
      <c r="N34" s="299"/>
      <c r="O34" s="299"/>
    </row>
    <row r="35" spans="1:17" s="1053" customFormat="1" ht="30" customHeight="1">
      <c r="A35" s="199" t="s">
        <v>105</v>
      </c>
      <c r="B35" s="199" t="s">
        <v>165</v>
      </c>
      <c r="C35" s="201"/>
      <c r="D35" s="202" t="s">
        <v>17</v>
      </c>
      <c r="E35" s="202" t="s">
        <v>20</v>
      </c>
      <c r="F35" s="203" t="s">
        <v>21</v>
      </c>
      <c r="G35" s="204" t="s">
        <v>22</v>
      </c>
      <c r="H35" s="205" t="s">
        <v>23</v>
      </c>
      <c r="I35" s="796" t="s">
        <v>24</v>
      </c>
      <c r="J35" s="205" t="s">
        <v>25</v>
      </c>
      <c r="K35" s="205" t="s">
        <v>26</v>
      </c>
      <c r="L35" s="205" t="s">
        <v>166</v>
      </c>
      <c r="M35" s="401" t="s">
        <v>351</v>
      </c>
      <c r="N35" s="207" t="s">
        <v>29</v>
      </c>
      <c r="O35" s="207" t="s">
        <v>29</v>
      </c>
      <c r="P35" s="318"/>
      <c r="Q35" s="318"/>
    </row>
    <row r="36" spans="1:17" ht="33" customHeight="1">
      <c r="A36" s="319">
        <f>VLOOKUP('Letras-Espanhol'!B36,'Cód MSRH'!$A$2:$B$2410,2,0)</f>
        <v>1155</v>
      </c>
      <c r="B36" s="320" t="s">
        <v>1152</v>
      </c>
      <c r="C36" s="321" t="s">
        <v>256</v>
      </c>
      <c r="D36" s="1073">
        <v>3</v>
      </c>
      <c r="E36" s="321">
        <v>102</v>
      </c>
      <c r="F36" s="214" t="s">
        <v>1123</v>
      </c>
      <c r="G36" s="80" t="s">
        <v>1124</v>
      </c>
      <c r="H36" s="214" t="s">
        <v>34</v>
      </c>
      <c r="I36" s="109"/>
      <c r="J36" s="110"/>
      <c r="K36" s="48"/>
      <c r="L36" s="214"/>
      <c r="M36" s="232" t="s">
        <v>1108</v>
      </c>
      <c r="N36" s="1055"/>
      <c r="O36" s="1056"/>
      <c r="P36" s="299"/>
      <c r="Q36" s="299"/>
    </row>
    <row r="37" spans="1:17" ht="30.75" customHeight="1">
      <c r="A37" s="319">
        <f>VLOOKUP('Letras-Espanhol'!B37,'Cód MSRH'!$A$2:$B$2410,2,0)</f>
        <v>1158</v>
      </c>
      <c r="B37" s="320" t="s">
        <v>1153</v>
      </c>
      <c r="C37" s="321" t="s">
        <v>256</v>
      </c>
      <c r="D37" s="1073">
        <v>3</v>
      </c>
      <c r="E37" s="321">
        <v>102</v>
      </c>
      <c r="F37" s="621" t="s">
        <v>93</v>
      </c>
      <c r="G37" s="956"/>
      <c r="H37" s="1009"/>
      <c r="I37" s="109" t="s">
        <v>1147</v>
      </c>
      <c r="J37" s="110"/>
      <c r="K37" s="48" t="s">
        <v>36</v>
      </c>
      <c r="L37" s="214"/>
      <c r="M37" s="323" t="s">
        <v>1111</v>
      </c>
      <c r="N37" s="1055">
        <v>117</v>
      </c>
      <c r="O37" s="1056"/>
      <c r="P37" s="299"/>
      <c r="Q37" s="299"/>
    </row>
    <row r="38" spans="1:17" ht="32.25" customHeight="1">
      <c r="A38" s="319">
        <f>VLOOKUP('Letras-Espanhol'!B38,'Cód MSRH'!$A$2:$B$2410,2,0)</f>
        <v>521</v>
      </c>
      <c r="B38" s="320" t="s">
        <v>1154</v>
      </c>
      <c r="C38" s="321" t="s">
        <v>256</v>
      </c>
      <c r="D38" s="1073">
        <v>3</v>
      </c>
      <c r="E38" s="321">
        <v>102</v>
      </c>
      <c r="F38" s="214" t="s">
        <v>1129</v>
      </c>
      <c r="G38" s="214"/>
      <c r="H38" s="214" t="s">
        <v>34</v>
      </c>
      <c r="I38" s="230"/>
      <c r="J38" s="56"/>
      <c r="K38" s="223"/>
      <c r="L38" s="214"/>
      <c r="M38" s="1067" t="s">
        <v>1115</v>
      </c>
      <c r="N38" s="1055"/>
      <c r="O38" s="1056"/>
      <c r="P38" s="299"/>
      <c r="Q38" s="299"/>
    </row>
    <row r="39" spans="1:17" ht="27.75" customHeight="1">
      <c r="A39" s="319">
        <f>VLOOKUP('Letras-Espanhol'!B39,'Cód MSRH'!$A$2:$B$2410,2,0)</f>
        <v>523</v>
      </c>
      <c r="B39" s="320" t="s">
        <v>1155</v>
      </c>
      <c r="C39" s="351" t="s">
        <v>256</v>
      </c>
      <c r="D39" s="1074">
        <v>2</v>
      </c>
      <c r="E39" s="321">
        <v>68</v>
      </c>
      <c r="F39" s="621" t="s">
        <v>93</v>
      </c>
      <c r="G39" s="956"/>
      <c r="H39" s="1009"/>
      <c r="I39" s="109" t="s">
        <v>1147</v>
      </c>
      <c r="J39" s="110"/>
      <c r="K39" s="48" t="s">
        <v>36</v>
      </c>
      <c r="L39" s="358"/>
      <c r="M39" s="323" t="s">
        <v>1111</v>
      </c>
      <c r="N39" s="1055">
        <v>117</v>
      </c>
      <c r="O39" s="1056"/>
      <c r="P39" s="299"/>
      <c r="Q39" s="299"/>
    </row>
    <row r="40" spans="1:17" ht="37.5" customHeight="1">
      <c r="A40" s="319">
        <f>VLOOKUP('Letras-Espanhol'!B40,'Cód MSRH'!$A$2:$B$2410,2,0)</f>
        <v>440</v>
      </c>
      <c r="B40" s="320" t="s">
        <v>1156</v>
      </c>
      <c r="C40" s="351" t="s">
        <v>256</v>
      </c>
      <c r="D40" s="1074">
        <v>2</v>
      </c>
      <c r="E40" s="321">
        <v>68</v>
      </c>
      <c r="F40" s="214" t="s">
        <v>1110</v>
      </c>
      <c r="G40" s="223"/>
      <c r="H40" s="214" t="s">
        <v>34</v>
      </c>
      <c r="I40" s="109"/>
      <c r="J40" s="110"/>
      <c r="K40" s="48"/>
      <c r="L40" s="214"/>
      <c r="M40" s="323" t="s">
        <v>1111</v>
      </c>
      <c r="N40" s="1055">
        <v>80</v>
      </c>
      <c r="O40" s="1056"/>
      <c r="P40" s="299"/>
      <c r="Q40" s="299"/>
    </row>
    <row r="41" spans="1:17" ht="42" customHeight="1">
      <c r="A41" s="319">
        <f>VLOOKUP('Letras-Espanhol'!B41,'Cód MSRH'!$A$2:$B$2410,2,0)</f>
        <v>1168</v>
      </c>
      <c r="B41" s="320" t="s">
        <v>1157</v>
      </c>
      <c r="C41" s="571" t="s">
        <v>256</v>
      </c>
      <c r="D41" s="1073">
        <v>3</v>
      </c>
      <c r="E41" s="321">
        <v>102</v>
      </c>
      <c r="F41" s="214" t="s">
        <v>1139</v>
      </c>
      <c r="G41" s="80" t="s">
        <v>1158</v>
      </c>
      <c r="H41" s="214" t="s">
        <v>34</v>
      </c>
      <c r="I41" s="230"/>
      <c r="J41" s="56"/>
      <c r="K41" s="214"/>
      <c r="L41" s="214"/>
      <c r="M41" s="1067" t="s">
        <v>1115</v>
      </c>
      <c r="N41" s="1055"/>
      <c r="O41" s="1056"/>
      <c r="P41" s="299"/>
      <c r="Q41" s="299"/>
    </row>
    <row r="42" spans="1:17" ht="38.25" customHeight="1">
      <c r="A42" s="319">
        <f>VLOOKUP('Letras-Espanhol'!B42,'Cód MSRH'!$A$2:$B$2410,2,0)</f>
        <v>1160</v>
      </c>
      <c r="B42" s="320" t="s">
        <v>1159</v>
      </c>
      <c r="C42" s="571" t="s">
        <v>256</v>
      </c>
      <c r="D42" s="1073">
        <v>3</v>
      </c>
      <c r="E42" s="321">
        <v>102</v>
      </c>
      <c r="F42" s="214" t="s">
        <v>1160</v>
      </c>
      <c r="G42" s="162" t="s">
        <v>1161</v>
      </c>
      <c r="H42" s="49" t="s">
        <v>34</v>
      </c>
      <c r="I42" s="344" t="s">
        <v>1119</v>
      </c>
      <c r="J42" s="80"/>
      <c r="K42" s="344" t="s">
        <v>36</v>
      </c>
      <c r="L42" s="214"/>
      <c r="M42" s="1067" t="s">
        <v>1120</v>
      </c>
      <c r="N42" s="1055">
        <v>786</v>
      </c>
      <c r="O42" s="1056"/>
      <c r="P42" s="299"/>
      <c r="Q42" s="299"/>
    </row>
    <row r="43" spans="1:17" ht="44.25" customHeight="1">
      <c r="A43" s="319">
        <f>VLOOKUP('Letras-Espanhol'!B43,'Cód MSRH'!$A$2:$B$2410,2,0)</f>
        <v>1164</v>
      </c>
      <c r="B43" s="237" t="s">
        <v>1162</v>
      </c>
      <c r="C43" s="321" t="s">
        <v>256</v>
      </c>
      <c r="D43" s="1073">
        <v>2</v>
      </c>
      <c r="E43" s="321">
        <v>68</v>
      </c>
      <c r="F43" s="621" t="s">
        <v>93</v>
      </c>
      <c r="G43" s="956"/>
      <c r="H43" s="1009"/>
      <c r="I43" s="109" t="s">
        <v>1119</v>
      </c>
      <c r="J43" s="110"/>
      <c r="K43" s="56" t="s">
        <v>36</v>
      </c>
      <c r="L43" s="214"/>
      <c r="M43" s="232" t="s">
        <v>1108</v>
      </c>
      <c r="N43" s="1055" t="s">
        <v>1121</v>
      </c>
      <c r="O43" s="1056"/>
      <c r="P43" s="299"/>
      <c r="Q43" s="299"/>
    </row>
    <row r="44" spans="1:17" ht="45.75" customHeight="1">
      <c r="A44" s="319">
        <f>VLOOKUP('Letras-Espanhol'!B44,'Cód MSRH'!$A$2:$B$2410,2,0)</f>
        <v>1165</v>
      </c>
      <c r="B44" s="237" t="s">
        <v>1163</v>
      </c>
      <c r="C44" s="321" t="s">
        <v>256</v>
      </c>
      <c r="D44" s="1073">
        <v>2</v>
      </c>
      <c r="E44" s="321">
        <v>68</v>
      </c>
      <c r="F44" s="214" t="s">
        <v>1133</v>
      </c>
      <c r="G44" s="80" t="s">
        <v>1134</v>
      </c>
      <c r="H44" s="214" t="s">
        <v>34</v>
      </c>
      <c r="I44" s="1075"/>
      <c r="J44" s="110"/>
      <c r="K44" s="48"/>
      <c r="L44" s="358"/>
      <c r="M44" s="323" t="s">
        <v>1111</v>
      </c>
      <c r="N44" s="1055"/>
      <c r="O44" s="1056"/>
      <c r="P44" s="299"/>
      <c r="Q44" s="299"/>
    </row>
    <row r="45" spans="1:17" ht="42" customHeight="1">
      <c r="A45" s="319">
        <f>VLOOKUP('Letras-Espanhol'!B45,'Cód MSRH'!$A$2:$B$2410,2,0)</f>
        <v>3052</v>
      </c>
      <c r="B45" s="237" t="s">
        <v>1164</v>
      </c>
      <c r="C45" s="321" t="s">
        <v>256</v>
      </c>
      <c r="D45" s="1073">
        <v>2</v>
      </c>
      <c r="E45" s="321">
        <v>68</v>
      </c>
      <c r="F45" s="214" t="s">
        <v>1144</v>
      </c>
      <c r="G45" s="162" t="s">
        <v>1165</v>
      </c>
      <c r="H45" s="214" t="s">
        <v>34</v>
      </c>
      <c r="I45" s="564" t="s">
        <v>170</v>
      </c>
      <c r="J45" s="487"/>
      <c r="K45" s="1076"/>
      <c r="L45" s="1077"/>
      <c r="M45" s="232" t="s">
        <v>1108</v>
      </c>
      <c r="N45" s="1055"/>
      <c r="O45" s="1056"/>
      <c r="P45" s="299"/>
      <c r="Q45" s="299"/>
    </row>
    <row r="46" spans="1:17" ht="42" customHeight="1">
      <c r="A46" s="319">
        <f>VLOOKUP('Letras-Espanhol'!B46,'Cód MSRH'!$A$2:$B$2410,2,0)</f>
        <v>3053</v>
      </c>
      <c r="B46" s="237" t="s">
        <v>1166</v>
      </c>
      <c r="C46" s="321" t="s">
        <v>256</v>
      </c>
      <c r="D46" s="1073">
        <v>2</v>
      </c>
      <c r="E46" s="321">
        <v>68</v>
      </c>
      <c r="F46" s="214" t="s">
        <v>1133</v>
      </c>
      <c r="G46" s="80" t="s">
        <v>1134</v>
      </c>
      <c r="H46" s="214" t="s">
        <v>34</v>
      </c>
      <c r="I46" s="109"/>
      <c r="J46" s="110"/>
      <c r="K46" s="48"/>
      <c r="L46" s="1077"/>
      <c r="M46" s="323" t="s">
        <v>1111</v>
      </c>
      <c r="N46" s="1055"/>
      <c r="O46" s="1056"/>
      <c r="P46" s="299"/>
      <c r="Q46" s="299"/>
    </row>
    <row r="47" spans="1:17" s="1049" customFormat="1" ht="15" customHeight="1">
      <c r="A47" s="1061" t="s">
        <v>780</v>
      </c>
      <c r="B47" s="1061"/>
      <c r="C47" s="1078"/>
      <c r="D47" s="1079">
        <v>27</v>
      </c>
      <c r="E47" s="1079">
        <v>918</v>
      </c>
      <c r="F47" s="1063" t="s">
        <v>157</v>
      </c>
      <c r="G47" s="1078"/>
      <c r="H47" s="1078"/>
      <c r="I47" s="1080"/>
      <c r="J47" s="1081"/>
      <c r="K47" s="1078"/>
      <c r="L47" s="1082"/>
      <c r="M47" s="299"/>
      <c r="N47" s="1050"/>
      <c r="P47" s="299"/>
      <c r="Q47" s="299"/>
    </row>
    <row r="48" spans="1:15" ht="14.25" customHeight="1">
      <c r="A48" s="299"/>
      <c r="B48" s="299"/>
      <c r="C48" s="299"/>
      <c r="D48" s="299"/>
      <c r="E48" s="299"/>
      <c r="F48" s="299"/>
      <c r="G48" s="299"/>
      <c r="H48" s="299"/>
      <c r="I48" s="853"/>
      <c r="J48" s="299"/>
      <c r="K48" s="299"/>
      <c r="L48" s="299"/>
      <c r="M48" s="299"/>
      <c r="N48" s="299"/>
      <c r="O48" s="299"/>
    </row>
    <row r="49" spans="1:16" ht="16.5" customHeight="1">
      <c r="A49" s="243"/>
      <c r="B49" s="919" t="s">
        <v>891</v>
      </c>
      <c r="C49" s="920" t="s">
        <v>1</v>
      </c>
      <c r="D49" s="920"/>
      <c r="E49" s="920"/>
      <c r="F49" s="921" t="s">
        <v>1100</v>
      </c>
      <c r="G49" s="921" t="s">
        <v>3</v>
      </c>
      <c r="H49" s="243">
        <v>2013</v>
      </c>
      <c r="I49" s="922"/>
      <c r="J49" s="922"/>
      <c r="K49" s="922"/>
      <c r="L49" s="921"/>
      <c r="M49" s="299"/>
      <c r="N49" s="299"/>
      <c r="O49" s="299"/>
      <c r="P49" s="299"/>
    </row>
    <row r="50" spans="1:16" ht="22.5" customHeight="1">
      <c r="A50" s="189">
        <v>1304</v>
      </c>
      <c r="B50" s="17" t="s">
        <v>5</v>
      </c>
      <c r="C50" s="923" t="s">
        <v>1101</v>
      </c>
      <c r="D50" s="923"/>
      <c r="E50" s="923"/>
      <c r="F50" s="924" t="s">
        <v>1102</v>
      </c>
      <c r="G50" s="16" t="s">
        <v>895</v>
      </c>
      <c r="H50" s="16" t="s">
        <v>896</v>
      </c>
      <c r="I50" s="1051" t="s">
        <v>1103</v>
      </c>
      <c r="J50" s="794"/>
      <c r="K50" s="794"/>
      <c r="L50" s="794"/>
      <c r="M50" s="299"/>
      <c r="N50" s="299"/>
      <c r="O50" s="299"/>
      <c r="P50" s="299"/>
    </row>
    <row r="51" spans="1:16" ht="15" customHeight="1">
      <c r="A51" s="189">
        <v>64</v>
      </c>
      <c r="B51" s="302" t="s">
        <v>1104</v>
      </c>
      <c r="C51" s="926" t="s">
        <v>1167</v>
      </c>
      <c r="D51" s="926"/>
      <c r="E51" s="926"/>
      <c r="F51" s="303" t="s">
        <v>251</v>
      </c>
      <c r="G51" s="302" t="s">
        <v>1105</v>
      </c>
      <c r="H51" s="728" t="s">
        <v>669</v>
      </c>
      <c r="I51" s="728"/>
      <c r="J51" s="794"/>
      <c r="K51" s="794"/>
      <c r="L51" s="794"/>
      <c r="M51" s="299"/>
      <c r="N51" s="299"/>
      <c r="O51" s="299"/>
      <c r="P51" s="299"/>
    </row>
    <row r="52" spans="1:16" s="1053" customFormat="1" ht="25.5" customHeight="1">
      <c r="A52" s="199" t="s">
        <v>105</v>
      </c>
      <c r="B52" s="199" t="s">
        <v>165</v>
      </c>
      <c r="C52" s="201"/>
      <c r="D52" s="202" t="s">
        <v>17</v>
      </c>
      <c r="E52" s="202" t="s">
        <v>20</v>
      </c>
      <c r="F52" s="203" t="s">
        <v>21</v>
      </c>
      <c r="G52" s="204" t="s">
        <v>22</v>
      </c>
      <c r="H52" s="205" t="s">
        <v>23</v>
      </c>
      <c r="I52" s="796" t="s">
        <v>24</v>
      </c>
      <c r="J52" s="205" t="s">
        <v>25</v>
      </c>
      <c r="K52" s="205" t="s">
        <v>26</v>
      </c>
      <c r="L52" s="205" t="s">
        <v>166</v>
      </c>
      <c r="M52" s="401" t="s">
        <v>351</v>
      </c>
      <c r="N52" s="207" t="s">
        <v>29</v>
      </c>
      <c r="O52" s="207" t="s">
        <v>29</v>
      </c>
      <c r="P52" s="318"/>
    </row>
    <row r="53" spans="1:17" ht="47.25" customHeight="1">
      <c r="A53" s="319">
        <f>VLOOKUP('Letras-Espanhol'!B53,'Cód MSRH'!$A$2:$B$2410,2,0)</f>
        <v>1156</v>
      </c>
      <c r="B53" s="320" t="s">
        <v>1168</v>
      </c>
      <c r="C53" s="571" t="s">
        <v>256</v>
      </c>
      <c r="D53" s="322">
        <v>3</v>
      </c>
      <c r="E53" s="321">
        <v>102</v>
      </c>
      <c r="F53" s="214" t="s">
        <v>1160</v>
      </c>
      <c r="G53" s="162" t="s">
        <v>1161</v>
      </c>
      <c r="H53" s="49" t="s">
        <v>34</v>
      </c>
      <c r="I53" s="344" t="s">
        <v>1119</v>
      </c>
      <c r="J53" s="80"/>
      <c r="K53" s="344" t="s">
        <v>36</v>
      </c>
      <c r="L53" s="214"/>
      <c r="M53" s="232" t="s">
        <v>1108</v>
      </c>
      <c r="N53" s="1055">
        <v>786</v>
      </c>
      <c r="O53" s="1056"/>
      <c r="P53" s="299"/>
      <c r="Q53" s="299"/>
    </row>
    <row r="54" spans="1:17" ht="32.25" customHeight="1">
      <c r="A54" s="319">
        <f>VLOOKUP('Letras-Espanhol'!B54,'Cód MSRH'!$A$2:$B$2410,2,0)</f>
        <v>1159</v>
      </c>
      <c r="B54" s="320" t="s">
        <v>1169</v>
      </c>
      <c r="C54" s="571" t="s">
        <v>256</v>
      </c>
      <c r="D54" s="322">
        <v>3</v>
      </c>
      <c r="E54" s="321">
        <v>102</v>
      </c>
      <c r="F54" s="214" t="s">
        <v>1133</v>
      </c>
      <c r="G54" s="80" t="s">
        <v>1134</v>
      </c>
      <c r="H54" s="214" t="s">
        <v>34</v>
      </c>
      <c r="I54" s="109"/>
      <c r="J54" s="110"/>
      <c r="K54" s="48"/>
      <c r="L54" s="214"/>
      <c r="M54" s="232" t="s">
        <v>1111</v>
      </c>
      <c r="N54" s="1055"/>
      <c r="O54" s="1056"/>
      <c r="P54" s="299"/>
      <c r="Q54" s="299"/>
    </row>
    <row r="55" spans="1:17" ht="32.25" customHeight="1">
      <c r="A55" s="319">
        <f>VLOOKUP('Letras-Espanhol'!B55,'Cód MSRH'!$A$2:$B$2410,2,0)</f>
        <v>1161</v>
      </c>
      <c r="B55" s="320" t="s">
        <v>1170</v>
      </c>
      <c r="C55" s="571" t="s">
        <v>256</v>
      </c>
      <c r="D55" s="322">
        <v>3</v>
      </c>
      <c r="E55" s="321">
        <v>102</v>
      </c>
      <c r="F55" s="214" t="s">
        <v>1171</v>
      </c>
      <c r="G55" s="128" t="s">
        <v>1114</v>
      </c>
      <c r="H55" s="214" t="s">
        <v>34</v>
      </c>
      <c r="I55" s="109" t="s">
        <v>1052</v>
      </c>
      <c r="J55" s="110"/>
      <c r="K55" s="48" t="s">
        <v>36</v>
      </c>
      <c r="L55" s="214"/>
      <c r="M55" s="232" t="s">
        <v>1115</v>
      </c>
      <c r="N55" s="1055">
        <v>116</v>
      </c>
      <c r="O55" s="1056"/>
      <c r="P55" s="299"/>
      <c r="Q55" s="299"/>
    </row>
    <row r="56" spans="1:17" ht="24" customHeight="1">
      <c r="A56" s="319">
        <f>VLOOKUP('Letras-Espanhol'!B56,'Cód MSRH'!$A$2:$B$2410,2,0)</f>
        <v>1162</v>
      </c>
      <c r="B56" s="320" t="s">
        <v>1172</v>
      </c>
      <c r="C56" s="571" t="s">
        <v>256</v>
      </c>
      <c r="D56" s="322">
        <v>2</v>
      </c>
      <c r="E56" s="321">
        <v>68</v>
      </c>
      <c r="F56" s="621" t="s">
        <v>93</v>
      </c>
      <c r="G56" s="956"/>
      <c r="H56" s="1009"/>
      <c r="I56" s="109" t="s">
        <v>1147</v>
      </c>
      <c r="J56" s="110"/>
      <c r="K56" s="48" t="s">
        <v>36</v>
      </c>
      <c r="L56" s="358"/>
      <c r="M56" s="232" t="s">
        <v>1111</v>
      </c>
      <c r="N56" s="1055">
        <v>117</v>
      </c>
      <c r="O56" s="1056"/>
      <c r="P56" s="299"/>
      <c r="Q56" s="299"/>
    </row>
    <row r="57" spans="1:17" ht="27" customHeight="1">
      <c r="A57" s="319">
        <f>VLOOKUP('Letras-Espanhol'!B57,'Cód MSRH'!$A$2:$B$2410,2,0)</f>
        <v>1163</v>
      </c>
      <c r="B57" s="320" t="s">
        <v>1173</v>
      </c>
      <c r="C57" s="571" t="s">
        <v>256</v>
      </c>
      <c r="D57" s="322">
        <v>2</v>
      </c>
      <c r="E57" s="321">
        <v>68</v>
      </c>
      <c r="F57" s="214" t="s">
        <v>1110</v>
      </c>
      <c r="G57" s="223"/>
      <c r="H57" s="214" t="s">
        <v>34</v>
      </c>
      <c r="I57" s="230"/>
      <c r="J57" s="223"/>
      <c r="K57" s="223"/>
      <c r="L57" s="214"/>
      <c r="M57" s="232" t="s">
        <v>1111</v>
      </c>
      <c r="N57" s="1055"/>
      <c r="O57" s="1056"/>
      <c r="P57" s="299"/>
      <c r="Q57" s="299"/>
    </row>
    <row r="58" spans="1:17" ht="27" customHeight="1">
      <c r="A58" s="319">
        <f>VLOOKUP('Letras-Espanhol'!B58,'Cód MSRH'!$A$2:$B$2410,2,0)</f>
        <v>680</v>
      </c>
      <c r="B58" s="320" t="s">
        <v>1174</v>
      </c>
      <c r="C58" s="571" t="s">
        <v>256</v>
      </c>
      <c r="D58" s="322">
        <v>2</v>
      </c>
      <c r="E58" s="321">
        <v>68</v>
      </c>
      <c r="F58" s="214" t="s">
        <v>1142</v>
      </c>
      <c r="G58" s="223"/>
      <c r="H58" s="214" t="s">
        <v>34</v>
      </c>
      <c r="I58" s="230"/>
      <c r="J58" s="223"/>
      <c r="K58" s="223"/>
      <c r="L58" s="214"/>
      <c r="M58" s="1067" t="s">
        <v>67</v>
      </c>
      <c r="N58" s="1055"/>
      <c r="O58" s="1056"/>
      <c r="P58" s="299"/>
      <c r="Q58" s="299"/>
    </row>
    <row r="59" spans="1:17" ht="27" customHeight="1">
      <c r="A59" s="319">
        <f>VLOOKUP('Letras-Espanhol'!B59,'Cód MSRH'!$A$2:$B$2410,2,0)</f>
        <v>3207</v>
      </c>
      <c r="B59" s="320" t="s">
        <v>1175</v>
      </c>
      <c r="C59" s="571" t="s">
        <v>256</v>
      </c>
      <c r="D59" s="322">
        <v>2</v>
      </c>
      <c r="E59" s="321">
        <v>68</v>
      </c>
      <c r="F59" s="214" t="s">
        <v>1176</v>
      </c>
      <c r="G59" s="774"/>
      <c r="H59" s="214" t="s">
        <v>34</v>
      </c>
      <c r="I59" s="230"/>
      <c r="J59" s="223"/>
      <c r="K59" s="223"/>
      <c r="L59" s="214"/>
      <c r="M59" s="1067" t="s">
        <v>156</v>
      </c>
      <c r="N59" s="1055"/>
      <c r="O59" s="1056"/>
      <c r="P59" s="299"/>
      <c r="Q59" s="299"/>
    </row>
    <row r="60" spans="1:17" ht="39" customHeight="1">
      <c r="A60" s="319">
        <f>VLOOKUP('Letras-Espanhol'!B60,'Cód MSRH'!$A$2:$B$2410,2,0)</f>
        <v>3208</v>
      </c>
      <c r="B60" s="320" t="s">
        <v>1177</v>
      </c>
      <c r="C60" s="571" t="s">
        <v>256</v>
      </c>
      <c r="D60" s="322">
        <v>2</v>
      </c>
      <c r="E60" s="321">
        <v>68</v>
      </c>
      <c r="F60" s="214" t="s">
        <v>1178</v>
      </c>
      <c r="G60" s="223"/>
      <c r="H60" s="214" t="s">
        <v>34</v>
      </c>
      <c r="I60" s="230"/>
      <c r="J60" s="223"/>
      <c r="K60" s="223"/>
      <c r="L60" s="214"/>
      <c r="M60" s="1067" t="s">
        <v>1115</v>
      </c>
      <c r="N60" s="1055"/>
      <c r="O60" s="1056"/>
      <c r="P60" s="299"/>
      <c r="Q60" s="299"/>
    </row>
    <row r="61" spans="1:17" ht="52.5" customHeight="1">
      <c r="A61" s="319">
        <f>VLOOKUP('Letras-Espanhol'!B61,'Cód MSRH'!$A$2:$B$2410,2,0)</f>
        <v>3209</v>
      </c>
      <c r="B61" s="320" t="s">
        <v>1179</v>
      </c>
      <c r="C61" s="571" t="s">
        <v>256</v>
      </c>
      <c r="D61" s="322">
        <v>2</v>
      </c>
      <c r="E61" s="321">
        <v>68</v>
      </c>
      <c r="F61" s="344" t="s">
        <v>1066</v>
      </c>
      <c r="G61" s="80" t="s">
        <v>1077</v>
      </c>
      <c r="H61" s="344" t="s">
        <v>1078</v>
      </c>
      <c r="I61" s="109" t="s">
        <v>1116</v>
      </c>
      <c r="J61" s="110"/>
      <c r="K61" s="48" t="s">
        <v>36</v>
      </c>
      <c r="L61" s="214"/>
      <c r="M61" s="1067" t="s">
        <v>365</v>
      </c>
      <c r="N61" s="1055" t="s">
        <v>1117</v>
      </c>
      <c r="O61" s="1056"/>
      <c r="P61" s="299"/>
      <c r="Q61" s="299"/>
    </row>
    <row r="62" spans="1:17" ht="49.5" customHeight="1">
      <c r="A62" s="319">
        <f>VLOOKUP('Letras-Espanhol'!B62,'Cód MSRH'!$A$2:$B$2410,2,0)</f>
        <v>3210</v>
      </c>
      <c r="B62" s="237" t="s">
        <v>1180</v>
      </c>
      <c r="C62" s="571" t="s">
        <v>256</v>
      </c>
      <c r="D62" s="322">
        <v>2</v>
      </c>
      <c r="E62" s="321">
        <v>68</v>
      </c>
      <c r="F62" s="214" t="s">
        <v>1144</v>
      </c>
      <c r="G62" s="162" t="s">
        <v>1165</v>
      </c>
      <c r="H62" s="214" t="s">
        <v>34</v>
      </c>
      <c r="I62" s="109" t="s">
        <v>1119</v>
      </c>
      <c r="J62" s="110"/>
      <c r="K62" s="56" t="s">
        <v>36</v>
      </c>
      <c r="L62" s="214"/>
      <c r="M62" s="232" t="s">
        <v>1108</v>
      </c>
      <c r="N62" s="1055" t="s">
        <v>1181</v>
      </c>
      <c r="O62" s="1056"/>
      <c r="P62" s="299"/>
      <c r="Q62" s="299"/>
    </row>
    <row r="63" spans="1:17" ht="42" customHeight="1">
      <c r="A63" s="319">
        <v>3255</v>
      </c>
      <c r="B63" s="237" t="s">
        <v>1182</v>
      </c>
      <c r="C63" s="571" t="s">
        <v>256</v>
      </c>
      <c r="D63" s="322">
        <v>2</v>
      </c>
      <c r="E63" s="321">
        <v>68</v>
      </c>
      <c r="F63" s="621" t="s">
        <v>93</v>
      </c>
      <c r="G63" s="1039"/>
      <c r="H63" s="1083"/>
      <c r="I63" s="109" t="s">
        <v>1147</v>
      </c>
      <c r="J63" s="110"/>
      <c r="K63" s="48" t="s">
        <v>36</v>
      </c>
      <c r="L63" s="214"/>
      <c r="M63" s="232" t="s">
        <v>1111</v>
      </c>
      <c r="N63" s="1055">
        <v>117</v>
      </c>
      <c r="O63" s="1056"/>
      <c r="P63" s="299"/>
      <c r="Q63" s="299"/>
    </row>
    <row r="64" spans="1:17" s="1049" customFormat="1" ht="15" customHeight="1">
      <c r="A64" s="1061" t="s">
        <v>780</v>
      </c>
      <c r="B64" s="1061"/>
      <c r="C64" s="1078"/>
      <c r="D64" s="1084">
        <v>25</v>
      </c>
      <c r="E64" s="1084">
        <v>850</v>
      </c>
      <c r="F64" s="1085" t="s">
        <v>416</v>
      </c>
      <c r="G64" s="1078"/>
      <c r="H64" s="1078"/>
      <c r="I64" s="1080"/>
      <c r="J64" s="1086"/>
      <c r="K64" s="1078"/>
      <c r="L64" s="1078"/>
      <c r="M64" s="299"/>
      <c r="N64" s="1050"/>
      <c r="P64" s="299"/>
      <c r="Q64" s="299"/>
    </row>
    <row r="67" ht="16.5" customHeight="1"/>
    <row r="68" ht="21" customHeight="1"/>
    <row r="70" ht="17.25" customHeight="1"/>
    <row r="71" ht="27.75" customHeight="1"/>
    <row r="72" ht="27.75" customHeight="1"/>
    <row r="73" ht="33.75" customHeight="1"/>
    <row r="74" ht="33.75" customHeight="1"/>
    <row r="75" ht="27" customHeight="1"/>
    <row r="76" ht="27" customHeight="1"/>
    <row r="77" ht="27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</sheetData>
  <sheetProtection selectLockedCells="1" selectUnlockedCells="1"/>
  <mergeCells count="20">
    <mergeCell ref="C1:E1"/>
    <mergeCell ref="C2:E2"/>
    <mergeCell ref="C3:E3"/>
    <mergeCell ref="H3:I3"/>
    <mergeCell ref="A14:B14"/>
    <mergeCell ref="C17:E17"/>
    <mergeCell ref="C18:E18"/>
    <mergeCell ref="C19:E19"/>
    <mergeCell ref="H19:I19"/>
    <mergeCell ref="A30:B30"/>
    <mergeCell ref="C32:E32"/>
    <mergeCell ref="C33:E33"/>
    <mergeCell ref="C34:E34"/>
    <mergeCell ref="H34:I34"/>
    <mergeCell ref="A47:B47"/>
    <mergeCell ref="C49:E49"/>
    <mergeCell ref="C50:E50"/>
    <mergeCell ref="C51:E51"/>
    <mergeCell ref="H51:I51"/>
    <mergeCell ref="A64:B64"/>
  </mergeCells>
  <printOptions horizontalCentered="1"/>
  <pageMargins left="0.2361111111111111" right="0.19652777777777777" top="0.3784722222222222" bottom="0.33125" header="0.5118055555555555" footer="0.09513888888888888"/>
  <pageSetup firstPageNumber="1" useFirstPageNumber="1" horizontalDpi="300" verticalDpi="300" orientation="landscape" paperSize="9" scale="78"/>
  <headerFooter alignWithMargins="0">
    <oddFooter>&amp;R&amp;"Times New Roman,Normal"&amp;12&amp;P</oddFooter>
  </headerFooter>
  <rowBreaks count="3" manualBreakCount="3">
    <brk id="16" max="255" man="1"/>
    <brk id="31" max="255" man="1"/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2019-08-05T13:14:41Z</cp:lastPrinted>
  <dcterms:modified xsi:type="dcterms:W3CDTF">2019-08-16T18:03:11Z</dcterms:modified>
  <cp:category/>
  <cp:version/>
  <cp:contentType/>
  <cp:contentStatus/>
  <cp:revision>226</cp:revision>
</cp:coreProperties>
</file>